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 activeTab="1"/>
  </bookViews>
  <sheets>
    <sheet name="TOTAL PARA" sheetId="1" r:id="rId1"/>
    <sheet name="TOTAL RAD.DENTARA" sheetId="2" r:id="rId2"/>
    <sheet name="Sheet3" sheetId="3" r:id="rId3"/>
  </sheets>
  <externalReferences>
    <externalReference r:id="rId4"/>
  </externalReferences>
  <definedNames>
    <definedName name="_xlnm.Print_Titles" localSheetId="0">'TOTAL PARA'!$A:$D,'TOTAL PARA'!$4:$5</definedName>
  </definedNames>
  <calcPr calcId="125725"/>
</workbook>
</file>

<file path=xl/calcChain.xml><?xml version="1.0" encoding="utf-8"?>
<calcChain xmlns="http://schemas.openxmlformats.org/spreadsheetml/2006/main">
  <c r="AN7" i="1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6"/>
  <c r="AL169"/>
  <c r="AM169"/>
  <c r="AK7"/>
  <c r="AL7"/>
  <c r="AM7"/>
  <c r="AK8"/>
  <c r="AL8"/>
  <c r="AM8"/>
  <c r="AK9"/>
  <c r="AL9"/>
  <c r="AM9"/>
  <c r="AK10"/>
  <c r="AL10"/>
  <c r="AM10"/>
  <c r="AK11"/>
  <c r="AL11"/>
  <c r="AM11"/>
  <c r="AK12"/>
  <c r="AL12"/>
  <c r="AM12"/>
  <c r="AK13"/>
  <c r="AL13"/>
  <c r="AM13"/>
  <c r="AK14"/>
  <c r="AL14"/>
  <c r="AM14"/>
  <c r="AK15"/>
  <c r="AL15"/>
  <c r="AM15"/>
  <c r="AK16"/>
  <c r="AL16"/>
  <c r="AM16"/>
  <c r="AK17"/>
  <c r="AL17"/>
  <c r="AM17"/>
  <c r="AK18"/>
  <c r="AL18"/>
  <c r="AM18"/>
  <c r="AK19"/>
  <c r="AL19"/>
  <c r="AM19"/>
  <c r="AK20"/>
  <c r="AL20"/>
  <c r="AM20"/>
  <c r="AK21"/>
  <c r="AL21"/>
  <c r="AM21"/>
  <c r="AK22"/>
  <c r="AL22"/>
  <c r="AM22"/>
  <c r="AK23"/>
  <c r="AL23"/>
  <c r="AM23"/>
  <c r="AK24"/>
  <c r="AL24"/>
  <c r="AM24"/>
  <c r="AK25"/>
  <c r="AL25"/>
  <c r="AM25"/>
  <c r="AK26"/>
  <c r="AL26"/>
  <c r="AM26"/>
  <c r="AK27"/>
  <c r="AL27"/>
  <c r="AM27"/>
  <c r="AK28"/>
  <c r="AL28"/>
  <c r="AM28"/>
  <c r="AK29"/>
  <c r="AL29"/>
  <c r="AM29"/>
  <c r="AK30"/>
  <c r="AL30"/>
  <c r="AM30"/>
  <c r="AK31"/>
  <c r="AL31"/>
  <c r="AM31"/>
  <c r="AK32"/>
  <c r="AL32"/>
  <c r="AM32"/>
  <c r="AK33"/>
  <c r="AL33"/>
  <c r="AM33"/>
  <c r="AK34"/>
  <c r="AL34"/>
  <c r="AM34"/>
  <c r="AK35"/>
  <c r="AL35"/>
  <c r="AM35"/>
  <c r="AK36"/>
  <c r="AL36"/>
  <c r="AM36"/>
  <c r="AK37"/>
  <c r="AL37"/>
  <c r="AM37"/>
  <c r="AK38"/>
  <c r="AL38"/>
  <c r="AM38"/>
  <c r="AK39"/>
  <c r="AL39"/>
  <c r="AM39"/>
  <c r="AK40"/>
  <c r="AL40"/>
  <c r="AM40"/>
  <c r="AK41"/>
  <c r="AL41"/>
  <c r="AM41"/>
  <c r="AK42"/>
  <c r="AL42"/>
  <c r="AM42"/>
  <c r="AK43"/>
  <c r="AL43"/>
  <c r="AM43"/>
  <c r="AK44"/>
  <c r="AL44"/>
  <c r="AM44"/>
  <c r="AK45"/>
  <c r="AL45"/>
  <c r="AM45"/>
  <c r="AK46"/>
  <c r="AL46"/>
  <c r="AM46"/>
  <c r="AK47"/>
  <c r="AL47"/>
  <c r="AM47"/>
  <c r="AK48"/>
  <c r="AL48"/>
  <c r="AM48"/>
  <c r="AK49"/>
  <c r="AL49"/>
  <c r="AM49"/>
  <c r="AK50"/>
  <c r="AL50"/>
  <c r="AM50"/>
  <c r="AK51"/>
  <c r="AL51"/>
  <c r="AM51"/>
  <c r="AK52"/>
  <c r="AL52"/>
  <c r="AM52"/>
  <c r="AK53"/>
  <c r="AL53"/>
  <c r="AM53"/>
  <c r="AK54"/>
  <c r="AL54"/>
  <c r="AM54"/>
  <c r="AK55"/>
  <c r="AL55"/>
  <c r="AM55"/>
  <c r="AK56"/>
  <c r="AL56"/>
  <c r="AM56"/>
  <c r="AK57"/>
  <c r="AL57"/>
  <c r="AM57"/>
  <c r="AK58"/>
  <c r="AL58"/>
  <c r="AM58"/>
  <c r="AK59"/>
  <c r="AL59"/>
  <c r="AM59"/>
  <c r="AK60"/>
  <c r="AL60"/>
  <c r="AM60"/>
  <c r="AK61"/>
  <c r="AL61"/>
  <c r="AM61"/>
  <c r="AK62"/>
  <c r="AL62"/>
  <c r="AM62"/>
  <c r="AK63"/>
  <c r="AL63"/>
  <c r="AM63"/>
  <c r="AK64"/>
  <c r="AL64"/>
  <c r="AM64"/>
  <c r="AK65"/>
  <c r="AL65"/>
  <c r="AM65"/>
  <c r="AK66"/>
  <c r="AL66"/>
  <c r="AM66"/>
  <c r="AK67"/>
  <c r="AL67"/>
  <c r="AM67"/>
  <c r="AK68"/>
  <c r="AL68"/>
  <c r="AM68"/>
  <c r="AK69"/>
  <c r="AL69"/>
  <c r="AM69"/>
  <c r="AK70"/>
  <c r="AL70"/>
  <c r="AM70"/>
  <c r="AK71"/>
  <c r="AL71"/>
  <c r="AM71"/>
  <c r="AK72"/>
  <c r="AL72"/>
  <c r="AM72"/>
  <c r="AK73"/>
  <c r="AL73"/>
  <c r="AM73"/>
  <c r="AK74"/>
  <c r="AL74"/>
  <c r="AM74"/>
  <c r="AK75"/>
  <c r="AL75"/>
  <c r="AM75"/>
  <c r="AK76"/>
  <c r="AL76"/>
  <c r="AM76"/>
  <c r="AK77"/>
  <c r="AL77"/>
  <c r="AM77"/>
  <c r="AK78"/>
  <c r="AL78"/>
  <c r="AM78"/>
  <c r="AK79"/>
  <c r="AL79"/>
  <c r="AM79"/>
  <c r="AK80"/>
  <c r="AL80"/>
  <c r="AM80"/>
  <c r="AK81"/>
  <c r="AL81"/>
  <c r="AM81"/>
  <c r="AK82"/>
  <c r="AL82"/>
  <c r="AM82"/>
  <c r="AK83"/>
  <c r="AL83"/>
  <c r="AM83"/>
  <c r="AK84"/>
  <c r="AL84"/>
  <c r="AM84"/>
  <c r="AK85"/>
  <c r="AL85"/>
  <c r="AM85"/>
  <c r="AK86"/>
  <c r="AL86"/>
  <c r="AM86"/>
  <c r="AK87"/>
  <c r="AL87"/>
  <c r="AM87"/>
  <c r="AK88"/>
  <c r="AL88"/>
  <c r="AM88"/>
  <c r="AK89"/>
  <c r="AL89"/>
  <c r="AM89"/>
  <c r="AK90"/>
  <c r="AL90"/>
  <c r="AM90"/>
  <c r="AK91"/>
  <c r="AL91"/>
  <c r="AM91"/>
  <c r="AK92"/>
  <c r="AL92"/>
  <c r="AM92"/>
  <c r="AK93"/>
  <c r="AL93"/>
  <c r="AM93"/>
  <c r="AK94"/>
  <c r="AL94"/>
  <c r="AM94"/>
  <c r="AK95"/>
  <c r="AL95"/>
  <c r="AM95"/>
  <c r="AK96"/>
  <c r="AL96"/>
  <c r="AM96"/>
  <c r="AK97"/>
  <c r="AL97"/>
  <c r="AM97"/>
  <c r="AK98"/>
  <c r="AL98"/>
  <c r="AM98"/>
  <c r="AK99"/>
  <c r="AL99"/>
  <c r="AM99"/>
  <c r="AK100"/>
  <c r="AL100"/>
  <c r="AM100"/>
  <c r="AK101"/>
  <c r="AL101"/>
  <c r="AM101"/>
  <c r="AK102"/>
  <c r="AL102"/>
  <c r="AM102"/>
  <c r="AK103"/>
  <c r="AL103"/>
  <c r="AM103"/>
  <c r="AK104"/>
  <c r="AL104"/>
  <c r="AM104"/>
  <c r="AK105"/>
  <c r="AL105"/>
  <c r="AM105"/>
  <c r="AK106"/>
  <c r="AL106"/>
  <c r="AM106"/>
  <c r="AK107"/>
  <c r="AL107"/>
  <c r="AM107"/>
  <c r="AK108"/>
  <c r="AL108"/>
  <c r="AM108"/>
  <c r="AK109"/>
  <c r="AL109"/>
  <c r="AM109"/>
  <c r="AK110"/>
  <c r="AL110"/>
  <c r="AM110"/>
  <c r="AK111"/>
  <c r="AL111"/>
  <c r="AM111"/>
  <c r="AK112"/>
  <c r="AL112"/>
  <c r="AM112"/>
  <c r="AK113"/>
  <c r="AL113"/>
  <c r="AM113"/>
  <c r="AK114"/>
  <c r="AL114"/>
  <c r="AM114"/>
  <c r="AL115"/>
  <c r="AM115"/>
  <c r="AK116"/>
  <c r="AL116"/>
  <c r="AM116"/>
  <c r="AK117"/>
  <c r="AL117"/>
  <c r="AM117"/>
  <c r="AK118"/>
  <c r="AL118"/>
  <c r="AM118"/>
  <c r="AK119"/>
  <c r="AL119"/>
  <c r="AM119"/>
  <c r="AK120"/>
  <c r="AL120"/>
  <c r="AM120"/>
  <c r="AK121"/>
  <c r="AL121"/>
  <c r="AM121"/>
  <c r="AK122"/>
  <c r="AL122"/>
  <c r="AM122"/>
  <c r="AK123"/>
  <c r="AL123"/>
  <c r="AM123"/>
  <c r="AK124"/>
  <c r="AL124"/>
  <c r="AM124"/>
  <c r="AK125"/>
  <c r="AL125"/>
  <c r="AM125"/>
  <c r="AK126"/>
  <c r="AL126"/>
  <c r="AM126"/>
  <c r="AK127"/>
  <c r="AL127"/>
  <c r="AM127"/>
  <c r="AK128"/>
  <c r="AL128"/>
  <c r="AM128"/>
  <c r="AK129"/>
  <c r="AL129"/>
  <c r="AM129"/>
  <c r="AK130"/>
  <c r="AL130"/>
  <c r="AM130"/>
  <c r="AK131"/>
  <c r="AL131"/>
  <c r="AM131"/>
  <c r="AK132"/>
  <c r="AL132"/>
  <c r="AM132"/>
  <c r="AK133"/>
  <c r="AL133"/>
  <c r="AM133"/>
  <c r="AK134"/>
  <c r="AL134"/>
  <c r="AM134"/>
  <c r="AK135"/>
  <c r="AL135"/>
  <c r="AM135"/>
  <c r="AK136"/>
  <c r="AL136"/>
  <c r="AM136"/>
  <c r="AK137"/>
  <c r="AL137"/>
  <c r="AM137"/>
  <c r="AK138"/>
  <c r="AL138"/>
  <c r="AM138"/>
  <c r="AK139"/>
  <c r="AL139"/>
  <c r="AM139"/>
  <c r="AK140"/>
  <c r="AL140"/>
  <c r="AM140"/>
  <c r="AK141"/>
  <c r="AL141"/>
  <c r="AM141"/>
  <c r="AK142"/>
  <c r="AL142"/>
  <c r="AM142"/>
  <c r="AK143"/>
  <c r="AL143"/>
  <c r="AM143"/>
  <c r="AK144"/>
  <c r="AL144"/>
  <c r="AM144"/>
  <c r="AK145"/>
  <c r="AL145"/>
  <c r="AM145"/>
  <c r="AK146"/>
  <c r="AL146"/>
  <c r="AM146"/>
  <c r="AK147"/>
  <c r="AL147"/>
  <c r="AM147"/>
  <c r="AK148"/>
  <c r="AL148"/>
  <c r="AM148"/>
  <c r="AK149"/>
  <c r="AL149"/>
  <c r="AM149"/>
  <c r="AK150"/>
  <c r="AL150"/>
  <c r="AM150"/>
  <c r="AK151"/>
  <c r="AL151"/>
  <c r="AM151"/>
  <c r="AK152"/>
  <c r="AL152"/>
  <c r="AM152"/>
  <c r="AK153"/>
  <c r="AL153"/>
  <c r="AM153"/>
  <c r="AK154"/>
  <c r="AL154"/>
  <c r="AM154"/>
  <c r="AK155"/>
  <c r="AL155"/>
  <c r="AM155"/>
  <c r="AK156"/>
  <c r="AL156"/>
  <c r="AM156"/>
  <c r="AK157"/>
  <c r="AL157"/>
  <c r="AM157"/>
  <c r="AK158"/>
  <c r="AL158"/>
  <c r="AM158"/>
  <c r="AK159"/>
  <c r="AL159"/>
  <c r="AM159"/>
  <c r="AK160"/>
  <c r="AL160"/>
  <c r="AM160"/>
  <c r="AK161"/>
  <c r="AL161"/>
  <c r="AM161"/>
  <c r="AK162"/>
  <c r="AL162"/>
  <c r="AM162"/>
  <c r="AK163"/>
  <c r="AL163"/>
  <c r="AM163"/>
  <c r="AK164"/>
  <c r="AL164"/>
  <c r="AM164"/>
  <c r="AK165"/>
  <c r="AL165"/>
  <c r="AM165"/>
  <c r="AK166"/>
  <c r="AL166"/>
  <c r="AM166"/>
  <c r="AK167"/>
  <c r="AL167"/>
  <c r="AM167"/>
  <c r="AK168"/>
  <c r="AL168"/>
  <c r="AM168"/>
  <c r="AL6"/>
  <c r="AM6"/>
  <c r="AK6"/>
  <c r="K9" i="2"/>
  <c r="G9"/>
  <c r="L9" s="1"/>
  <c r="K8"/>
  <c r="G8"/>
  <c r="L8" s="1"/>
  <c r="J10"/>
  <c r="I10"/>
  <c r="H10"/>
  <c r="F10"/>
  <c r="E10"/>
  <c r="D10"/>
  <c r="O169" i="1"/>
  <c r="N169"/>
  <c r="M169"/>
  <c r="K169"/>
  <c r="J169"/>
  <c r="I169"/>
  <c r="G169"/>
  <c r="F169"/>
  <c r="E169"/>
  <c r="AF168"/>
  <c r="S168"/>
  <c r="R168"/>
  <c r="Q168"/>
  <c r="P168"/>
  <c r="L168"/>
  <c r="H168"/>
  <c r="S167"/>
  <c r="R167"/>
  <c r="Q167"/>
  <c r="P167"/>
  <c r="L167"/>
  <c r="H167"/>
  <c r="AI166"/>
  <c r="AG166"/>
  <c r="S166"/>
  <c r="R166"/>
  <c r="Q166"/>
  <c r="P166"/>
  <c r="L166"/>
  <c r="H166"/>
  <c r="AF165"/>
  <c r="AB165"/>
  <c r="AI165"/>
  <c r="AH165"/>
  <c r="AG165"/>
  <c r="S165"/>
  <c r="R165"/>
  <c r="Q165"/>
  <c r="P165"/>
  <c r="L165"/>
  <c r="H165"/>
  <c r="AF164"/>
  <c r="AI164"/>
  <c r="X164"/>
  <c r="S164"/>
  <c r="R164"/>
  <c r="Q164"/>
  <c r="P164"/>
  <c r="L164"/>
  <c r="H164"/>
  <c r="AF163"/>
  <c r="AH163"/>
  <c r="S163"/>
  <c r="R163"/>
  <c r="Q163"/>
  <c r="P163"/>
  <c r="L163"/>
  <c r="H163"/>
  <c r="AF162"/>
  <c r="AI162"/>
  <c r="AG162"/>
  <c r="S162"/>
  <c r="R162"/>
  <c r="Q162"/>
  <c r="P162"/>
  <c r="L162"/>
  <c r="H162"/>
  <c r="AB161"/>
  <c r="AI161"/>
  <c r="AH161"/>
  <c r="AG161"/>
  <c r="S161"/>
  <c r="R161"/>
  <c r="Q161"/>
  <c r="P161"/>
  <c r="L161"/>
  <c r="H161"/>
  <c r="AI160"/>
  <c r="X160"/>
  <c r="S160"/>
  <c r="R160"/>
  <c r="Q160"/>
  <c r="P160"/>
  <c r="L160"/>
  <c r="H160"/>
  <c r="AF159"/>
  <c r="AH159"/>
  <c r="S159"/>
  <c r="R159"/>
  <c r="Q159"/>
  <c r="P159"/>
  <c r="L159"/>
  <c r="H159"/>
  <c r="AF158"/>
  <c r="AI158"/>
  <c r="AG158"/>
  <c r="S158"/>
  <c r="R158"/>
  <c r="Q158"/>
  <c r="P158"/>
  <c r="L158"/>
  <c r="H158"/>
  <c r="AF157"/>
  <c r="AB157"/>
  <c r="AI157"/>
  <c r="AG157"/>
  <c r="S157"/>
  <c r="R157"/>
  <c r="Q157"/>
  <c r="P157"/>
  <c r="L157"/>
  <c r="H157"/>
  <c r="AI156"/>
  <c r="S156"/>
  <c r="R156"/>
  <c r="Q156"/>
  <c r="P156"/>
  <c r="L156"/>
  <c r="H156"/>
  <c r="AF155"/>
  <c r="AH155"/>
  <c r="S155"/>
  <c r="R155"/>
  <c r="Q155"/>
  <c r="P155"/>
  <c r="L155"/>
  <c r="H155"/>
  <c r="AF154"/>
  <c r="AI154"/>
  <c r="AG154"/>
  <c r="S154"/>
  <c r="R154"/>
  <c r="Q154"/>
  <c r="P154"/>
  <c r="L154"/>
  <c r="H154"/>
  <c r="AB153"/>
  <c r="AI153"/>
  <c r="AH153"/>
  <c r="AG153"/>
  <c r="AJ153" s="1"/>
  <c r="S153"/>
  <c r="R153"/>
  <c r="Q153"/>
  <c r="P153"/>
  <c r="L153"/>
  <c r="H153"/>
  <c r="X152"/>
  <c r="S152"/>
  <c r="R152"/>
  <c r="Q152"/>
  <c r="P152"/>
  <c r="L152"/>
  <c r="H152"/>
  <c r="AF151"/>
  <c r="S151"/>
  <c r="R151"/>
  <c r="Q151"/>
  <c r="P151"/>
  <c r="L151"/>
  <c r="H151"/>
  <c r="AF150"/>
  <c r="AI150"/>
  <c r="AG150"/>
  <c r="S150"/>
  <c r="R150"/>
  <c r="Q150"/>
  <c r="P150"/>
  <c r="L150"/>
  <c r="H150"/>
  <c r="AF149"/>
  <c r="AB149"/>
  <c r="AI149"/>
  <c r="AH149"/>
  <c r="AG149"/>
  <c r="S149"/>
  <c r="R149"/>
  <c r="Q149"/>
  <c r="P149"/>
  <c r="L149"/>
  <c r="H149"/>
  <c r="S148"/>
  <c r="R148"/>
  <c r="Q148"/>
  <c r="P148"/>
  <c r="L148"/>
  <c r="H148"/>
  <c r="AF147"/>
  <c r="S147"/>
  <c r="R147"/>
  <c r="Q147"/>
  <c r="P147"/>
  <c r="L147"/>
  <c r="H147"/>
  <c r="AI146"/>
  <c r="AG146"/>
  <c r="S146"/>
  <c r="R146"/>
  <c r="Q146"/>
  <c r="P146"/>
  <c r="L146"/>
  <c r="H146"/>
  <c r="AB145"/>
  <c r="AI145"/>
  <c r="AH145"/>
  <c r="AG145"/>
  <c r="S145"/>
  <c r="R145"/>
  <c r="Q145"/>
  <c r="P145"/>
  <c r="L145"/>
  <c r="H145"/>
  <c r="AF144"/>
  <c r="AI144"/>
  <c r="X144"/>
  <c r="S144"/>
  <c r="R144"/>
  <c r="Q144"/>
  <c r="P144"/>
  <c r="L144"/>
  <c r="H144"/>
  <c r="AF143"/>
  <c r="AH143"/>
  <c r="S143"/>
  <c r="R143"/>
  <c r="Q143"/>
  <c r="P143"/>
  <c r="L143"/>
  <c r="H143"/>
  <c r="AF142"/>
  <c r="AI142"/>
  <c r="AG142"/>
  <c r="S142"/>
  <c r="R142"/>
  <c r="Q142"/>
  <c r="P142"/>
  <c r="L142"/>
  <c r="H142"/>
  <c r="AF141"/>
  <c r="AB141"/>
  <c r="AI141"/>
  <c r="AG141"/>
  <c r="S141"/>
  <c r="R141"/>
  <c r="Q141"/>
  <c r="P141"/>
  <c r="L141"/>
  <c r="H141"/>
  <c r="AF140"/>
  <c r="AI140"/>
  <c r="X140"/>
  <c r="S140"/>
  <c r="R140"/>
  <c r="Q140"/>
  <c r="P140"/>
  <c r="L140"/>
  <c r="H140"/>
  <c r="AH139"/>
  <c r="S139"/>
  <c r="R139"/>
  <c r="Q139"/>
  <c r="P139"/>
  <c r="L139"/>
  <c r="H139"/>
  <c r="AI138"/>
  <c r="AG138"/>
  <c r="S138"/>
  <c r="R138"/>
  <c r="Q138"/>
  <c r="P138"/>
  <c r="L138"/>
  <c r="H138"/>
  <c r="AB137"/>
  <c r="AH137"/>
  <c r="AG137"/>
  <c r="S137"/>
  <c r="R137"/>
  <c r="Q137"/>
  <c r="P137"/>
  <c r="L137"/>
  <c r="H137"/>
  <c r="AF136"/>
  <c r="AI136"/>
  <c r="X136"/>
  <c r="S136"/>
  <c r="R136"/>
  <c r="Q136"/>
  <c r="P136"/>
  <c r="L136"/>
  <c r="H136"/>
  <c r="AH135"/>
  <c r="S135"/>
  <c r="R135"/>
  <c r="Q135"/>
  <c r="P135"/>
  <c r="L135"/>
  <c r="H135"/>
  <c r="AF134"/>
  <c r="AI134"/>
  <c r="AG134"/>
  <c r="S134"/>
  <c r="R134"/>
  <c r="Q134"/>
  <c r="P134"/>
  <c r="L134"/>
  <c r="H134"/>
  <c r="AH133"/>
  <c r="AG133"/>
  <c r="S133"/>
  <c r="R133"/>
  <c r="Q133"/>
  <c r="P133"/>
  <c r="L133"/>
  <c r="H133"/>
  <c r="AI132"/>
  <c r="X132"/>
  <c r="S132"/>
  <c r="R132"/>
  <c r="Q132"/>
  <c r="P132"/>
  <c r="L132"/>
  <c r="H132"/>
  <c r="AB131"/>
  <c r="AH131"/>
  <c r="S131"/>
  <c r="R131"/>
  <c r="Q131"/>
  <c r="T131" s="1"/>
  <c r="P131"/>
  <c r="L131"/>
  <c r="H131"/>
  <c r="AF130"/>
  <c r="AI130"/>
  <c r="AG130"/>
  <c r="S130"/>
  <c r="R130"/>
  <c r="Q130"/>
  <c r="P130"/>
  <c r="L130"/>
  <c r="H130"/>
  <c r="AB129"/>
  <c r="AI129"/>
  <c r="AH129"/>
  <c r="S129"/>
  <c r="R129"/>
  <c r="Q129"/>
  <c r="P129"/>
  <c r="L129"/>
  <c r="H129"/>
  <c r="AF128"/>
  <c r="AI128"/>
  <c r="X128"/>
  <c r="S128"/>
  <c r="R128"/>
  <c r="Q128"/>
  <c r="P128"/>
  <c r="L128"/>
  <c r="H128"/>
  <c r="AH127"/>
  <c r="S127"/>
  <c r="R127"/>
  <c r="Q127"/>
  <c r="T127" s="1"/>
  <c r="P127"/>
  <c r="L127"/>
  <c r="H127"/>
  <c r="AF126"/>
  <c r="AI126"/>
  <c r="AG126"/>
  <c r="S126"/>
  <c r="R126"/>
  <c r="Q126"/>
  <c r="P126"/>
  <c r="L126"/>
  <c r="H126"/>
  <c r="AB125"/>
  <c r="AI125"/>
  <c r="AH125"/>
  <c r="S125"/>
  <c r="R125"/>
  <c r="Q125"/>
  <c r="P125"/>
  <c r="L125"/>
  <c r="H125"/>
  <c r="AI124"/>
  <c r="X124"/>
  <c r="S124"/>
  <c r="R124"/>
  <c r="Q124"/>
  <c r="P124"/>
  <c r="L124"/>
  <c r="H124"/>
  <c r="AB123"/>
  <c r="AH123"/>
  <c r="S123"/>
  <c r="R123"/>
  <c r="Q123"/>
  <c r="T123" s="1"/>
  <c r="P123"/>
  <c r="L123"/>
  <c r="H123"/>
  <c r="AF122"/>
  <c r="AI122"/>
  <c r="AG122"/>
  <c r="S122"/>
  <c r="R122"/>
  <c r="Q122"/>
  <c r="P122"/>
  <c r="L122"/>
  <c r="H122"/>
  <c r="AB121"/>
  <c r="AI121"/>
  <c r="AH121"/>
  <c r="AG121"/>
  <c r="S121"/>
  <c r="R121"/>
  <c r="Q121"/>
  <c r="P121"/>
  <c r="L121"/>
  <c r="H121"/>
  <c r="AF120"/>
  <c r="AI120"/>
  <c r="X120"/>
  <c r="S120"/>
  <c r="R120"/>
  <c r="Q120"/>
  <c r="P120"/>
  <c r="L120"/>
  <c r="H120"/>
  <c r="AB119"/>
  <c r="AH119"/>
  <c r="S119"/>
  <c r="R119"/>
  <c r="Q119"/>
  <c r="T119" s="1"/>
  <c r="P119"/>
  <c r="L119"/>
  <c r="H119"/>
  <c r="AF118"/>
  <c r="AI118"/>
  <c r="AG118"/>
  <c r="S118"/>
  <c r="R118"/>
  <c r="Q118"/>
  <c r="P118"/>
  <c r="L118"/>
  <c r="H118"/>
  <c r="AB117"/>
  <c r="AH117"/>
  <c r="S117"/>
  <c r="R117"/>
  <c r="Q117"/>
  <c r="T117" s="1"/>
  <c r="P117"/>
  <c r="L117"/>
  <c r="H117"/>
  <c r="AF116"/>
  <c r="AI116"/>
  <c r="X116"/>
  <c r="S116"/>
  <c r="R116"/>
  <c r="Q116"/>
  <c r="P116"/>
  <c r="L116"/>
  <c r="H116"/>
  <c r="AB115"/>
  <c r="AH115"/>
  <c r="S115"/>
  <c r="R115"/>
  <c r="Q115"/>
  <c r="T115" s="1"/>
  <c r="P115"/>
  <c r="L115"/>
  <c r="H115"/>
  <c r="AF114"/>
  <c r="AB114"/>
  <c r="AI114"/>
  <c r="AH114"/>
  <c r="AG114"/>
  <c r="S114"/>
  <c r="R114"/>
  <c r="Q114"/>
  <c r="P114"/>
  <c r="L114"/>
  <c r="H114"/>
  <c r="AB113"/>
  <c r="AH113"/>
  <c r="S113"/>
  <c r="R113"/>
  <c r="Q113"/>
  <c r="P113"/>
  <c r="L113"/>
  <c r="H113"/>
  <c r="AI112"/>
  <c r="X112"/>
  <c r="S112"/>
  <c r="R112"/>
  <c r="Q112"/>
  <c r="P112"/>
  <c r="L112"/>
  <c r="H112"/>
  <c r="AB111"/>
  <c r="AH111"/>
  <c r="S111"/>
  <c r="R111"/>
  <c r="Q111"/>
  <c r="T111" s="1"/>
  <c r="P111"/>
  <c r="L111"/>
  <c r="H111"/>
  <c r="AF110"/>
  <c r="AI110"/>
  <c r="AG110"/>
  <c r="S110"/>
  <c r="R110"/>
  <c r="Q110"/>
  <c r="P110"/>
  <c r="L110"/>
  <c r="H110"/>
  <c r="AB109"/>
  <c r="AH109"/>
  <c r="S109"/>
  <c r="R109"/>
  <c r="Q109"/>
  <c r="T109" s="1"/>
  <c r="P109"/>
  <c r="L109"/>
  <c r="H109"/>
  <c r="AF108"/>
  <c r="AI108"/>
  <c r="X108"/>
  <c r="S108"/>
  <c r="R108"/>
  <c r="Q108"/>
  <c r="P108"/>
  <c r="L108"/>
  <c r="H108"/>
  <c r="AB107"/>
  <c r="AH107"/>
  <c r="S107"/>
  <c r="R107"/>
  <c r="Q107"/>
  <c r="T107" s="1"/>
  <c r="P107"/>
  <c r="L107"/>
  <c r="H107"/>
  <c r="AF106"/>
  <c r="AI106"/>
  <c r="AG106"/>
  <c r="S106"/>
  <c r="R106"/>
  <c r="Q106"/>
  <c r="P106"/>
  <c r="L106"/>
  <c r="H106"/>
  <c r="AB105"/>
  <c r="AH105"/>
  <c r="S105"/>
  <c r="R105"/>
  <c r="Q105"/>
  <c r="T105" s="1"/>
  <c r="P105"/>
  <c r="L105"/>
  <c r="H105"/>
  <c r="AF104"/>
  <c r="AI104"/>
  <c r="X104"/>
  <c r="S104"/>
  <c r="R104"/>
  <c r="Q104"/>
  <c r="P104"/>
  <c r="L104"/>
  <c r="H104"/>
  <c r="AB103"/>
  <c r="AI103"/>
  <c r="AH103"/>
  <c r="X103"/>
  <c r="S103"/>
  <c r="R103"/>
  <c r="Q103"/>
  <c r="T103" s="1"/>
  <c r="P103"/>
  <c r="L103"/>
  <c r="H103"/>
  <c r="AF102"/>
  <c r="AI102"/>
  <c r="AH102"/>
  <c r="AG102"/>
  <c r="S102"/>
  <c r="R102"/>
  <c r="Q102"/>
  <c r="P102"/>
  <c r="L102"/>
  <c r="H102"/>
  <c r="AB101"/>
  <c r="AH101"/>
  <c r="S101"/>
  <c r="R101"/>
  <c r="Q101"/>
  <c r="T101" s="1"/>
  <c r="P101"/>
  <c r="L101"/>
  <c r="H101"/>
  <c r="AF100"/>
  <c r="AI100"/>
  <c r="X100"/>
  <c r="S100"/>
  <c r="R100"/>
  <c r="Q100"/>
  <c r="P100"/>
  <c r="L100"/>
  <c r="H100"/>
  <c r="AB99"/>
  <c r="AH99"/>
  <c r="X99"/>
  <c r="S99"/>
  <c r="R99"/>
  <c r="Q99"/>
  <c r="T99" s="1"/>
  <c r="P99"/>
  <c r="L99"/>
  <c r="H99"/>
  <c r="AF98"/>
  <c r="AI98"/>
  <c r="AG98"/>
  <c r="S98"/>
  <c r="R98"/>
  <c r="Q98"/>
  <c r="P98"/>
  <c r="L98"/>
  <c r="H98"/>
  <c r="AB97"/>
  <c r="AI97"/>
  <c r="AH97"/>
  <c r="X97"/>
  <c r="S97"/>
  <c r="R97"/>
  <c r="Q97"/>
  <c r="T97" s="1"/>
  <c r="P97"/>
  <c r="L97"/>
  <c r="H97"/>
  <c r="AF96"/>
  <c r="AI96"/>
  <c r="AH96"/>
  <c r="X96"/>
  <c r="S96"/>
  <c r="R96"/>
  <c r="Q96"/>
  <c r="P96"/>
  <c r="L96"/>
  <c r="H96"/>
  <c r="AF95"/>
  <c r="AB95"/>
  <c r="AI95"/>
  <c r="AH95"/>
  <c r="X95"/>
  <c r="S95"/>
  <c r="R95"/>
  <c r="Q95"/>
  <c r="P95"/>
  <c r="L95"/>
  <c r="H95"/>
  <c r="AF94"/>
  <c r="AB94"/>
  <c r="AI94"/>
  <c r="AH94"/>
  <c r="AG94"/>
  <c r="S94"/>
  <c r="R94"/>
  <c r="Q94"/>
  <c r="P94"/>
  <c r="L94"/>
  <c r="H94"/>
  <c r="AF93"/>
  <c r="AB93"/>
  <c r="AI93"/>
  <c r="AH93"/>
  <c r="X93"/>
  <c r="S93"/>
  <c r="R93"/>
  <c r="Q93"/>
  <c r="P93"/>
  <c r="L93"/>
  <c r="H93"/>
  <c r="AB92"/>
  <c r="AI92"/>
  <c r="AH92"/>
  <c r="AG92"/>
  <c r="S92"/>
  <c r="R92"/>
  <c r="Q92"/>
  <c r="P92"/>
  <c r="L92"/>
  <c r="H92"/>
  <c r="AI91"/>
  <c r="X91"/>
  <c r="S91"/>
  <c r="R91"/>
  <c r="Q91"/>
  <c r="P91"/>
  <c r="L91"/>
  <c r="H91"/>
  <c r="AI90"/>
  <c r="AH90"/>
  <c r="S90"/>
  <c r="R90"/>
  <c r="Q90"/>
  <c r="T90" s="1"/>
  <c r="P90"/>
  <c r="L90"/>
  <c r="H90"/>
  <c r="AI89"/>
  <c r="AH89"/>
  <c r="AG89"/>
  <c r="S89"/>
  <c r="R89"/>
  <c r="Q89"/>
  <c r="P89"/>
  <c r="L89"/>
  <c r="H89"/>
  <c r="AI88"/>
  <c r="AG88"/>
  <c r="S88"/>
  <c r="R88"/>
  <c r="Q88"/>
  <c r="P88"/>
  <c r="L88"/>
  <c r="H88"/>
  <c r="AB87"/>
  <c r="AI87"/>
  <c r="AH87"/>
  <c r="S87"/>
  <c r="R87"/>
  <c r="Q87"/>
  <c r="T87" s="1"/>
  <c r="P87"/>
  <c r="L87"/>
  <c r="H87"/>
  <c r="AF86"/>
  <c r="AI86"/>
  <c r="S86"/>
  <c r="R86"/>
  <c r="Q86"/>
  <c r="P86"/>
  <c r="L86"/>
  <c r="H86"/>
  <c r="AF85"/>
  <c r="AI85"/>
  <c r="AH85"/>
  <c r="S85"/>
  <c r="R85"/>
  <c r="Q85"/>
  <c r="T85" s="1"/>
  <c r="P85"/>
  <c r="L85"/>
  <c r="H85"/>
  <c r="AI84"/>
  <c r="AH84"/>
  <c r="AG84"/>
  <c r="S84"/>
  <c r="R84"/>
  <c r="Q84"/>
  <c r="P84"/>
  <c r="L84"/>
  <c r="H84"/>
  <c r="AF83"/>
  <c r="AB83"/>
  <c r="AI83"/>
  <c r="AH83"/>
  <c r="X83"/>
  <c r="S83"/>
  <c r="R83"/>
  <c r="Q83"/>
  <c r="T83" s="1"/>
  <c r="P83"/>
  <c r="L83"/>
  <c r="H83"/>
  <c r="AF82"/>
  <c r="AI82"/>
  <c r="AH82"/>
  <c r="X82"/>
  <c r="S82"/>
  <c r="R82"/>
  <c r="Q82"/>
  <c r="T82" s="1"/>
  <c r="P82"/>
  <c r="L82"/>
  <c r="H82"/>
  <c r="AH81"/>
  <c r="X81"/>
  <c r="S81"/>
  <c r="R81"/>
  <c r="Q81"/>
  <c r="T81" s="1"/>
  <c r="P81"/>
  <c r="L81"/>
  <c r="H81"/>
  <c r="AF80"/>
  <c r="AI80"/>
  <c r="AG80"/>
  <c r="S80"/>
  <c r="R80"/>
  <c r="Q80"/>
  <c r="P80"/>
  <c r="L80"/>
  <c r="H80"/>
  <c r="AF79"/>
  <c r="AB79"/>
  <c r="AI79"/>
  <c r="AH79"/>
  <c r="X79"/>
  <c r="S79"/>
  <c r="R79"/>
  <c r="Q79"/>
  <c r="T79" s="1"/>
  <c r="P79"/>
  <c r="L79"/>
  <c r="H79"/>
  <c r="AF78"/>
  <c r="AI78"/>
  <c r="AH78"/>
  <c r="X78"/>
  <c r="S78"/>
  <c r="R78"/>
  <c r="Q78"/>
  <c r="T78" s="1"/>
  <c r="P78"/>
  <c r="L78"/>
  <c r="H78"/>
  <c r="AF77"/>
  <c r="AB77"/>
  <c r="AI77"/>
  <c r="AH77"/>
  <c r="X77"/>
  <c r="S77"/>
  <c r="R77"/>
  <c r="Q77"/>
  <c r="T77" s="1"/>
  <c r="P77"/>
  <c r="L77"/>
  <c r="H77"/>
  <c r="AF76"/>
  <c r="AI76"/>
  <c r="AH76"/>
  <c r="AG76"/>
  <c r="S76"/>
  <c r="R76"/>
  <c r="Q76"/>
  <c r="P76"/>
  <c r="L76"/>
  <c r="H76"/>
  <c r="AB75"/>
  <c r="AI75"/>
  <c r="AH75"/>
  <c r="X75"/>
  <c r="S75"/>
  <c r="R75"/>
  <c r="Q75"/>
  <c r="T75" s="1"/>
  <c r="P75"/>
  <c r="L75"/>
  <c r="H75"/>
  <c r="AF74"/>
  <c r="AB74"/>
  <c r="AI74"/>
  <c r="AH74"/>
  <c r="X74"/>
  <c r="S74"/>
  <c r="R74"/>
  <c r="Q74"/>
  <c r="T74" s="1"/>
  <c r="P74"/>
  <c r="L74"/>
  <c r="H74"/>
  <c r="AF73"/>
  <c r="AB73"/>
  <c r="AI73"/>
  <c r="AH73"/>
  <c r="X73"/>
  <c r="S73"/>
  <c r="R73"/>
  <c r="Q73"/>
  <c r="T73" s="1"/>
  <c r="P73"/>
  <c r="L73"/>
  <c r="H73"/>
  <c r="AF72"/>
  <c r="AI72"/>
  <c r="AH72"/>
  <c r="AG72"/>
  <c r="S72"/>
  <c r="R72"/>
  <c r="Q72"/>
  <c r="P72"/>
  <c r="L72"/>
  <c r="H72"/>
  <c r="AF71"/>
  <c r="AB71"/>
  <c r="AI71"/>
  <c r="AH71"/>
  <c r="X71"/>
  <c r="S71"/>
  <c r="R71"/>
  <c r="Q71"/>
  <c r="P71"/>
  <c r="L71"/>
  <c r="H71"/>
  <c r="AF70"/>
  <c r="AB70"/>
  <c r="AI70"/>
  <c r="AH70"/>
  <c r="AG70"/>
  <c r="S70"/>
  <c r="R70"/>
  <c r="Q70"/>
  <c r="T70" s="1"/>
  <c r="P70"/>
  <c r="L70"/>
  <c r="H70"/>
  <c r="AI69"/>
  <c r="AH69"/>
  <c r="X69"/>
  <c r="S69"/>
  <c r="R69"/>
  <c r="Q69"/>
  <c r="T69" s="1"/>
  <c r="P69"/>
  <c r="L69"/>
  <c r="H69"/>
  <c r="AF68"/>
  <c r="AB68"/>
  <c r="AI68"/>
  <c r="AH68"/>
  <c r="AG68"/>
  <c r="S68"/>
  <c r="R68"/>
  <c r="Q68"/>
  <c r="P68"/>
  <c r="L68"/>
  <c r="H68"/>
  <c r="AF67"/>
  <c r="AI67"/>
  <c r="AH67"/>
  <c r="S67"/>
  <c r="R67"/>
  <c r="Q67"/>
  <c r="T67" s="1"/>
  <c r="P67"/>
  <c r="L67"/>
  <c r="H67"/>
  <c r="AF66"/>
  <c r="AB66"/>
  <c r="AI66"/>
  <c r="AH66"/>
  <c r="X66"/>
  <c r="S66"/>
  <c r="R66"/>
  <c r="Q66"/>
  <c r="T66" s="1"/>
  <c r="P66"/>
  <c r="L66"/>
  <c r="H66"/>
  <c r="AF65"/>
  <c r="AB65"/>
  <c r="AI65"/>
  <c r="AH65"/>
  <c r="X65"/>
  <c r="S65"/>
  <c r="R65"/>
  <c r="Q65"/>
  <c r="P65"/>
  <c r="L65"/>
  <c r="H65"/>
  <c r="AF64"/>
  <c r="AB64"/>
  <c r="AI64"/>
  <c r="AH64"/>
  <c r="AG64"/>
  <c r="S64"/>
  <c r="R64"/>
  <c r="Q64"/>
  <c r="P64"/>
  <c r="L64"/>
  <c r="H64"/>
  <c r="AF63"/>
  <c r="AI63"/>
  <c r="AH63"/>
  <c r="X63"/>
  <c r="S63"/>
  <c r="R63"/>
  <c r="Q63"/>
  <c r="T63" s="1"/>
  <c r="P63"/>
  <c r="L63"/>
  <c r="H63"/>
  <c r="AF62"/>
  <c r="AI62"/>
  <c r="AH62"/>
  <c r="X62"/>
  <c r="S62"/>
  <c r="R62"/>
  <c r="Q62"/>
  <c r="T62" s="1"/>
  <c r="P62"/>
  <c r="L62"/>
  <c r="H62"/>
  <c r="AF61"/>
  <c r="AB61"/>
  <c r="AI61"/>
  <c r="AH61"/>
  <c r="X61"/>
  <c r="S61"/>
  <c r="R61"/>
  <c r="Q61"/>
  <c r="T61" s="1"/>
  <c r="P61"/>
  <c r="L61"/>
  <c r="H61"/>
  <c r="AF60"/>
  <c r="AB60"/>
  <c r="AI60"/>
  <c r="AH60"/>
  <c r="AG60"/>
  <c r="S60"/>
  <c r="R60"/>
  <c r="Q60"/>
  <c r="P60"/>
  <c r="L60"/>
  <c r="H60"/>
  <c r="AI59"/>
  <c r="AH59"/>
  <c r="X59"/>
  <c r="S59"/>
  <c r="R59"/>
  <c r="Q59"/>
  <c r="T59" s="1"/>
  <c r="P59"/>
  <c r="L59"/>
  <c r="H59"/>
  <c r="AI58"/>
  <c r="AH58"/>
  <c r="X58"/>
  <c r="S58"/>
  <c r="R58"/>
  <c r="Q58"/>
  <c r="T58" s="1"/>
  <c r="P58"/>
  <c r="L58"/>
  <c r="H58"/>
  <c r="AF57"/>
  <c r="AB57"/>
  <c r="AI57"/>
  <c r="AH57"/>
  <c r="X57"/>
  <c r="S57"/>
  <c r="R57"/>
  <c r="Q57"/>
  <c r="T57" s="1"/>
  <c r="P57"/>
  <c r="L57"/>
  <c r="H57"/>
  <c r="AF56"/>
  <c r="AB56"/>
  <c r="AI56"/>
  <c r="AH56"/>
  <c r="AG56"/>
  <c r="S56"/>
  <c r="R56"/>
  <c r="Q56"/>
  <c r="P56"/>
  <c r="L56"/>
  <c r="H56"/>
  <c r="AF55"/>
  <c r="AI55"/>
  <c r="AH55"/>
  <c r="X55"/>
  <c r="S55"/>
  <c r="R55"/>
  <c r="Q55"/>
  <c r="T55" s="1"/>
  <c r="P55"/>
  <c r="L55"/>
  <c r="H55"/>
  <c r="AF54"/>
  <c r="AB54"/>
  <c r="AI54"/>
  <c r="AH54"/>
  <c r="X54"/>
  <c r="S54"/>
  <c r="R54"/>
  <c r="Q54"/>
  <c r="T54" s="1"/>
  <c r="P54"/>
  <c r="L54"/>
  <c r="H54"/>
  <c r="AF53"/>
  <c r="AB53"/>
  <c r="AI53"/>
  <c r="AH53"/>
  <c r="AG53"/>
  <c r="S53"/>
  <c r="R53"/>
  <c r="Q53"/>
  <c r="T53" s="1"/>
  <c r="P53"/>
  <c r="L53"/>
  <c r="H53"/>
  <c r="AI52"/>
  <c r="AG52"/>
  <c r="S52"/>
  <c r="R52"/>
  <c r="Q52"/>
  <c r="P52"/>
  <c r="L52"/>
  <c r="H52"/>
  <c r="AF51"/>
  <c r="AB51"/>
  <c r="AI51"/>
  <c r="AH51"/>
  <c r="X51"/>
  <c r="S51"/>
  <c r="R51"/>
  <c r="Q51"/>
  <c r="T51" s="1"/>
  <c r="P51"/>
  <c r="L51"/>
  <c r="H51"/>
  <c r="AF50"/>
  <c r="AI50"/>
  <c r="AH50"/>
  <c r="S50"/>
  <c r="R50"/>
  <c r="Q50"/>
  <c r="P50"/>
  <c r="L50"/>
  <c r="H50"/>
  <c r="AF49"/>
  <c r="AI49"/>
  <c r="AH49"/>
  <c r="S49"/>
  <c r="R49"/>
  <c r="Q49"/>
  <c r="P49"/>
  <c r="L49"/>
  <c r="H49"/>
  <c r="AF48"/>
  <c r="AI48"/>
  <c r="AH48"/>
  <c r="AG48"/>
  <c r="S48"/>
  <c r="R48"/>
  <c r="Q48"/>
  <c r="P48"/>
  <c r="L48"/>
  <c r="H48"/>
  <c r="AB47"/>
  <c r="AH47"/>
  <c r="S47"/>
  <c r="R47"/>
  <c r="Q47"/>
  <c r="T47" s="1"/>
  <c r="P47"/>
  <c r="L47"/>
  <c r="H47"/>
  <c r="AF46"/>
  <c r="AI46"/>
  <c r="X46"/>
  <c r="S46"/>
  <c r="R46"/>
  <c r="Q46"/>
  <c r="P46"/>
  <c r="L46"/>
  <c r="H46"/>
  <c r="AB45"/>
  <c r="AH45"/>
  <c r="S45"/>
  <c r="R45"/>
  <c r="Q45"/>
  <c r="T45" s="1"/>
  <c r="P45"/>
  <c r="L45"/>
  <c r="H45"/>
  <c r="AF44"/>
  <c r="AI44"/>
  <c r="AG44"/>
  <c r="S44"/>
  <c r="R44"/>
  <c r="Q44"/>
  <c r="P44"/>
  <c r="L44"/>
  <c r="H44"/>
  <c r="AH43"/>
  <c r="S43"/>
  <c r="R43"/>
  <c r="Q43"/>
  <c r="T43" s="1"/>
  <c r="P43"/>
  <c r="L43"/>
  <c r="H43"/>
  <c r="X42"/>
  <c r="S42"/>
  <c r="R42"/>
  <c r="Q42"/>
  <c r="P42"/>
  <c r="L42"/>
  <c r="H42"/>
  <c r="AH41"/>
  <c r="S41"/>
  <c r="R41"/>
  <c r="Q41"/>
  <c r="T41" s="1"/>
  <c r="P41"/>
  <c r="L41"/>
  <c r="H41"/>
  <c r="AI40"/>
  <c r="AG40"/>
  <c r="S40"/>
  <c r="R40"/>
  <c r="Q40"/>
  <c r="P40"/>
  <c r="L40"/>
  <c r="H40"/>
  <c r="AB39"/>
  <c r="AH39"/>
  <c r="S39"/>
  <c r="R39"/>
  <c r="Q39"/>
  <c r="P39"/>
  <c r="L39"/>
  <c r="H39"/>
  <c r="AF38"/>
  <c r="AI38"/>
  <c r="AH38"/>
  <c r="X38"/>
  <c r="S38"/>
  <c r="R38"/>
  <c r="Q38"/>
  <c r="P38"/>
  <c r="L38"/>
  <c r="H38"/>
  <c r="AH37"/>
  <c r="X37"/>
  <c r="S37"/>
  <c r="R37"/>
  <c r="Q37"/>
  <c r="T37" s="1"/>
  <c r="P37"/>
  <c r="L37"/>
  <c r="H37"/>
  <c r="AF36"/>
  <c r="AI36"/>
  <c r="AG36"/>
  <c r="S36"/>
  <c r="R36"/>
  <c r="Q36"/>
  <c r="P36"/>
  <c r="L36"/>
  <c r="H36"/>
  <c r="AF35"/>
  <c r="AB35"/>
  <c r="AI35"/>
  <c r="AH35"/>
  <c r="S35"/>
  <c r="R35"/>
  <c r="Q35"/>
  <c r="P35"/>
  <c r="L35"/>
  <c r="H35"/>
  <c r="AF34"/>
  <c r="AI34"/>
  <c r="AH34"/>
  <c r="S34"/>
  <c r="R34"/>
  <c r="Q34"/>
  <c r="T34" s="1"/>
  <c r="P34"/>
  <c r="L34"/>
  <c r="H34"/>
  <c r="X33"/>
  <c r="S33"/>
  <c r="R33"/>
  <c r="Q33"/>
  <c r="T33" s="1"/>
  <c r="P33"/>
  <c r="L33"/>
  <c r="H33"/>
  <c r="AB32"/>
  <c r="AI32"/>
  <c r="S32"/>
  <c r="R32"/>
  <c r="Q32"/>
  <c r="P32"/>
  <c r="L32"/>
  <c r="H32"/>
  <c r="AF31"/>
  <c r="AB31"/>
  <c r="AI31"/>
  <c r="AH31"/>
  <c r="S31"/>
  <c r="R31"/>
  <c r="Q31"/>
  <c r="T31" s="1"/>
  <c r="P31"/>
  <c r="L31"/>
  <c r="H31"/>
  <c r="AF30"/>
  <c r="AB30"/>
  <c r="AI30"/>
  <c r="AH30"/>
  <c r="S30"/>
  <c r="R30"/>
  <c r="Q30"/>
  <c r="P30"/>
  <c r="L30"/>
  <c r="H30"/>
  <c r="AF29"/>
  <c r="AB29"/>
  <c r="AI29"/>
  <c r="AH29"/>
  <c r="X29"/>
  <c r="S29"/>
  <c r="R29"/>
  <c r="Q29"/>
  <c r="T29" s="1"/>
  <c r="P29"/>
  <c r="L29"/>
  <c r="H29"/>
  <c r="AF28"/>
  <c r="AI28"/>
  <c r="AH28"/>
  <c r="S28"/>
  <c r="R28"/>
  <c r="Q28"/>
  <c r="P28"/>
  <c r="L28"/>
  <c r="H28"/>
  <c r="AB27"/>
  <c r="AH27"/>
  <c r="AG27"/>
  <c r="S27"/>
  <c r="R27"/>
  <c r="Q27"/>
  <c r="P27"/>
  <c r="L27"/>
  <c r="H27"/>
  <c r="AB26"/>
  <c r="AI26"/>
  <c r="AH26"/>
  <c r="AG26"/>
  <c r="S26"/>
  <c r="R26"/>
  <c r="Q26"/>
  <c r="P26"/>
  <c r="L26"/>
  <c r="H26"/>
  <c r="AF25"/>
  <c r="AI25"/>
  <c r="AH25"/>
  <c r="X25"/>
  <c r="S25"/>
  <c r="R25"/>
  <c r="Q25"/>
  <c r="P25"/>
  <c r="L25"/>
  <c r="H25"/>
  <c r="AF24"/>
  <c r="AB24"/>
  <c r="AI24"/>
  <c r="AH24"/>
  <c r="X24"/>
  <c r="S24"/>
  <c r="R24"/>
  <c r="Q24"/>
  <c r="P24"/>
  <c r="L24"/>
  <c r="H24"/>
  <c r="AF23"/>
  <c r="AB23"/>
  <c r="AI23"/>
  <c r="AH23"/>
  <c r="X23"/>
  <c r="S23"/>
  <c r="R23"/>
  <c r="Q23"/>
  <c r="T23" s="1"/>
  <c r="P23"/>
  <c r="L23"/>
  <c r="H23"/>
  <c r="AB22"/>
  <c r="AI22"/>
  <c r="AH22"/>
  <c r="AG22"/>
  <c r="AJ22" s="1"/>
  <c r="S22"/>
  <c r="R22"/>
  <c r="Q22"/>
  <c r="P22"/>
  <c r="L22"/>
  <c r="H22"/>
  <c r="AB21"/>
  <c r="AI21"/>
  <c r="AH21"/>
  <c r="X21"/>
  <c r="S21"/>
  <c r="R21"/>
  <c r="Q21"/>
  <c r="T21" s="1"/>
  <c r="P21"/>
  <c r="L21"/>
  <c r="H21"/>
  <c r="AF20"/>
  <c r="AB20"/>
  <c r="AI20"/>
  <c r="AH20"/>
  <c r="X20"/>
  <c r="S20"/>
  <c r="R20"/>
  <c r="Q20"/>
  <c r="T20" s="1"/>
  <c r="P20"/>
  <c r="L20"/>
  <c r="H20"/>
  <c r="AF19"/>
  <c r="AB19"/>
  <c r="AI19"/>
  <c r="AH19"/>
  <c r="X19"/>
  <c r="S19"/>
  <c r="R19"/>
  <c r="Q19"/>
  <c r="P19"/>
  <c r="L19"/>
  <c r="H19"/>
  <c r="AI18"/>
  <c r="AH18"/>
  <c r="AG18"/>
  <c r="S18"/>
  <c r="R18"/>
  <c r="Q18"/>
  <c r="P18"/>
  <c r="L18"/>
  <c r="H18"/>
  <c r="AF17"/>
  <c r="AB17"/>
  <c r="AI17"/>
  <c r="AH17"/>
  <c r="X17"/>
  <c r="S17"/>
  <c r="R17"/>
  <c r="Q17"/>
  <c r="T17" s="1"/>
  <c r="P17"/>
  <c r="L17"/>
  <c r="H17"/>
  <c r="AI16"/>
  <c r="AH16"/>
  <c r="X16"/>
  <c r="S16"/>
  <c r="R16"/>
  <c r="Q16"/>
  <c r="T16" s="1"/>
  <c r="P16"/>
  <c r="L16"/>
  <c r="H16"/>
  <c r="AB15"/>
  <c r="AH15"/>
  <c r="X15"/>
  <c r="S15"/>
  <c r="R15"/>
  <c r="Q15"/>
  <c r="T15" s="1"/>
  <c r="P15"/>
  <c r="L15"/>
  <c r="H15"/>
  <c r="AF14"/>
  <c r="AI14"/>
  <c r="AG14"/>
  <c r="S14"/>
  <c r="R14"/>
  <c r="Q14"/>
  <c r="P14"/>
  <c r="L14"/>
  <c r="H14"/>
  <c r="AF13"/>
  <c r="AH13"/>
  <c r="S13"/>
  <c r="R13"/>
  <c r="Q13"/>
  <c r="P13"/>
  <c r="L13"/>
  <c r="H13"/>
  <c r="AI12"/>
  <c r="X12"/>
  <c r="S12"/>
  <c r="R12"/>
  <c r="Q12"/>
  <c r="P12"/>
  <c r="L12"/>
  <c r="H12"/>
  <c r="AB11"/>
  <c r="AH11"/>
  <c r="S11"/>
  <c r="R11"/>
  <c r="Q11"/>
  <c r="T11" s="1"/>
  <c r="P11"/>
  <c r="L11"/>
  <c r="H11"/>
  <c r="AF10"/>
  <c r="AB10"/>
  <c r="AI10"/>
  <c r="AH10"/>
  <c r="AG10"/>
  <c r="S10"/>
  <c r="R10"/>
  <c r="Q10"/>
  <c r="P10"/>
  <c r="L10"/>
  <c r="H10"/>
  <c r="AF9"/>
  <c r="AB9"/>
  <c r="AI9"/>
  <c r="AH9"/>
  <c r="X9"/>
  <c r="S9"/>
  <c r="R9"/>
  <c r="Q9"/>
  <c r="P9"/>
  <c r="L9"/>
  <c r="H9"/>
  <c r="AF8"/>
  <c r="AB8"/>
  <c r="AI8"/>
  <c r="AH8"/>
  <c r="X8"/>
  <c r="S8"/>
  <c r="R8"/>
  <c r="Q8"/>
  <c r="T8" s="1"/>
  <c r="P8"/>
  <c r="L8"/>
  <c r="H8"/>
  <c r="AF7"/>
  <c r="AB7"/>
  <c r="AI7"/>
  <c r="AH7"/>
  <c r="X7"/>
  <c r="S7"/>
  <c r="R7"/>
  <c r="Q7"/>
  <c r="P7"/>
  <c r="L7"/>
  <c r="H7"/>
  <c r="AE169"/>
  <c r="AD169"/>
  <c r="AC169"/>
  <c r="AA169"/>
  <c r="Z169"/>
  <c r="Y169"/>
  <c r="W169"/>
  <c r="V169"/>
  <c r="U169"/>
  <c r="S6"/>
  <c r="S169" s="1"/>
  <c r="R6"/>
  <c r="R169" s="1"/>
  <c r="Q6"/>
  <c r="Q169" s="1"/>
  <c r="P6"/>
  <c r="L6"/>
  <c r="H6"/>
  <c r="AJ48" l="1"/>
  <c r="AJ68"/>
  <c r="AJ76"/>
  <c r="AJ89"/>
  <c r="AJ102"/>
  <c r="AJ145"/>
  <c r="G7" i="2"/>
  <c r="K7"/>
  <c r="K10" s="1"/>
  <c r="X11" i="1"/>
  <c r="T12"/>
  <c r="AI13"/>
  <c r="AF21"/>
  <c r="T24"/>
  <c r="AH32"/>
  <c r="AH40"/>
  <c r="AI41"/>
  <c r="AI45"/>
  <c r="AF45"/>
  <c r="AB46"/>
  <c r="X47"/>
  <c r="AH52"/>
  <c r="AJ52" s="1"/>
  <c r="AB58"/>
  <c r="X67"/>
  <c r="AF69"/>
  <c r="AF89"/>
  <c r="AH100"/>
  <c r="AI101"/>
  <c r="AB102"/>
  <c r="AF121"/>
  <c r="AF125"/>
  <c r="AF129"/>
  <c r="AI133"/>
  <c r="AF133"/>
  <c r="AI137"/>
  <c r="AJ137" s="1"/>
  <c r="AF137"/>
  <c r="AF145"/>
  <c r="AF153"/>
  <c r="AF161"/>
  <c r="AF22"/>
  <c r="T25"/>
  <c r="AI42"/>
  <c r="AF42"/>
  <c r="T49"/>
  <c r="AF58"/>
  <c r="AJ84"/>
  <c r="AB88"/>
  <c r="AF90"/>
  <c r="AB91"/>
  <c r="AJ92"/>
  <c r="T93"/>
  <c r="AB127"/>
  <c r="AF135"/>
  <c r="AF139"/>
  <c r="AH141"/>
  <c r="AJ141" s="1"/>
  <c r="X156"/>
  <c r="AH157"/>
  <c r="AF167"/>
  <c r="X168"/>
  <c r="AI11"/>
  <c r="AF11"/>
  <c r="AG13"/>
  <c r="AJ13" s="1"/>
  <c r="AB13"/>
  <c r="AH14"/>
  <c r="AI15"/>
  <c r="AB16"/>
  <c r="AI27"/>
  <c r="AJ27" s="1"/>
  <c r="AF27"/>
  <c r="T30"/>
  <c r="AB36"/>
  <c r="T38"/>
  <c r="AI39"/>
  <c r="AF39"/>
  <c r="AB40"/>
  <c r="X41"/>
  <c r="T42"/>
  <c r="AH42"/>
  <c r="AI43"/>
  <c r="AF43"/>
  <c r="AB44"/>
  <c r="AG45"/>
  <c r="AJ45" s="1"/>
  <c r="T46"/>
  <c r="AH46"/>
  <c r="AI47"/>
  <c r="AF47"/>
  <c r="AH98"/>
  <c r="AJ98" s="1"/>
  <c r="AI99"/>
  <c r="AJ121"/>
  <c r="AG125"/>
  <c r="AJ125" s="1"/>
  <c r="AG129"/>
  <c r="AJ129" s="1"/>
  <c r="AJ133"/>
  <c r="AJ149"/>
  <c r="AJ157"/>
  <c r="AJ14"/>
  <c r="X30"/>
  <c r="AF40"/>
  <c r="X50"/>
  <c r="T71"/>
  <c r="AB81"/>
  <c r="AF84"/>
  <c r="AB89"/>
  <c r="X90"/>
  <c r="T91"/>
  <c r="AH91"/>
  <c r="AJ94"/>
  <c r="T95"/>
  <c r="AB133"/>
  <c r="AH147"/>
  <c r="AI148"/>
  <c r="AF148"/>
  <c r="AH151"/>
  <c r="AF156"/>
  <c r="AF160"/>
  <c r="AH167"/>
  <c r="AI168"/>
  <c r="T7"/>
  <c r="AF12"/>
  <c r="X13"/>
  <c r="AB14"/>
  <c r="AB18"/>
  <c r="AG32"/>
  <c r="AH33"/>
  <c r="AJ40"/>
  <c r="AB43"/>
  <c r="AB50"/>
  <c r="AB69"/>
  <c r="AB78"/>
  <c r="AH80"/>
  <c r="AJ80" s="1"/>
  <c r="AI81"/>
  <c r="AF81"/>
  <c r="AB82"/>
  <c r="AB86"/>
  <c r="X87"/>
  <c r="AH88"/>
  <c r="AB90"/>
  <c r="T96"/>
  <c r="AF97"/>
  <c r="AB98"/>
  <c r="T100"/>
  <c r="AF101"/>
  <c r="T104"/>
  <c r="AH104"/>
  <c r="AI105"/>
  <c r="AF105"/>
  <c r="AB106"/>
  <c r="X107"/>
  <c r="T108"/>
  <c r="AH108"/>
  <c r="AI109"/>
  <c r="AF109"/>
  <c r="AB110"/>
  <c r="X111"/>
  <c r="T112"/>
  <c r="AH112"/>
  <c r="X113"/>
  <c r="X115"/>
  <c r="T116"/>
  <c r="AH116"/>
  <c r="AI117"/>
  <c r="AF117"/>
  <c r="AB118"/>
  <c r="X119"/>
  <c r="T120"/>
  <c r="AH120"/>
  <c r="AB122"/>
  <c r="X123"/>
  <c r="T124"/>
  <c r="AH124"/>
  <c r="AB126"/>
  <c r="X127"/>
  <c r="T128"/>
  <c r="AH128"/>
  <c r="AB130"/>
  <c r="X131"/>
  <c r="T132"/>
  <c r="AH132"/>
  <c r="AB134"/>
  <c r="AG135"/>
  <c r="AB135"/>
  <c r="T136"/>
  <c r="AH136"/>
  <c r="AB138"/>
  <c r="AG139"/>
  <c r="AB139"/>
  <c r="T140"/>
  <c r="AH140"/>
  <c r="AB142"/>
  <c r="AG143"/>
  <c r="AB143"/>
  <c r="T144"/>
  <c r="AH144"/>
  <c r="AB146"/>
  <c r="AG147"/>
  <c r="AB147"/>
  <c r="T148"/>
  <c r="AH148"/>
  <c r="AB150"/>
  <c r="AG151"/>
  <c r="AB151"/>
  <c r="T152"/>
  <c r="AH152"/>
  <c r="AB154"/>
  <c r="AG155"/>
  <c r="AB155"/>
  <c r="T156"/>
  <c r="AH156"/>
  <c r="AB158"/>
  <c r="AG159"/>
  <c r="AB159"/>
  <c r="T160"/>
  <c r="AH160"/>
  <c r="AB162"/>
  <c r="AG163"/>
  <c r="AB163"/>
  <c r="T164"/>
  <c r="AH164"/>
  <c r="AB166"/>
  <c r="AG167"/>
  <c r="AB167"/>
  <c r="T168"/>
  <c r="AH168"/>
  <c r="AH12"/>
  <c r="T13"/>
  <c r="AF18"/>
  <c r="AF26"/>
  <c r="AB28"/>
  <c r="AB62"/>
  <c r="X70"/>
  <c r="AJ88"/>
  <c r="AF138"/>
  <c r="AF146"/>
  <c r="X148"/>
  <c r="AF166"/>
  <c r="T9"/>
  <c r="AF15"/>
  <c r="AF32"/>
  <c r="AB33"/>
  <c r="X34"/>
  <c r="T35"/>
  <c r="AB37"/>
  <c r="T39"/>
  <c r="AB41"/>
  <c r="X45"/>
  <c r="AB48"/>
  <c r="X49"/>
  <c r="T50"/>
  <c r="AB52"/>
  <c r="AB55"/>
  <c r="AB59"/>
  <c r="AB63"/>
  <c r="T65"/>
  <c r="AB67"/>
  <c r="AB72"/>
  <c r="AF75"/>
  <c r="AB76"/>
  <c r="AB80"/>
  <c r="AB84"/>
  <c r="X85"/>
  <c r="T86"/>
  <c r="AH86"/>
  <c r="AF87"/>
  <c r="AF88"/>
  <c r="T89"/>
  <c r="X89"/>
  <c r="AF91"/>
  <c r="AF92"/>
  <c r="AB96"/>
  <c r="AF99"/>
  <c r="AB100"/>
  <c r="X101"/>
  <c r="AF103"/>
  <c r="AB104"/>
  <c r="X105"/>
  <c r="AH106"/>
  <c r="AI107"/>
  <c r="AF107"/>
  <c r="AB108"/>
  <c r="X109"/>
  <c r="AH110"/>
  <c r="AJ110" s="1"/>
  <c r="AI111"/>
  <c r="AF111"/>
  <c r="AB112"/>
  <c r="AG113"/>
  <c r="AF113"/>
  <c r="AI115"/>
  <c r="AF115"/>
  <c r="AB116"/>
  <c r="X117"/>
  <c r="AH118"/>
  <c r="AJ118" s="1"/>
  <c r="AI119"/>
  <c r="AF119"/>
  <c r="AB120"/>
  <c r="T121"/>
  <c r="X121"/>
  <c r="AH122"/>
  <c r="AJ122" s="1"/>
  <c r="AI123"/>
  <c r="AF123"/>
  <c r="AB124"/>
  <c r="T125"/>
  <c r="X125"/>
  <c r="AH126"/>
  <c r="AJ126" s="1"/>
  <c r="AI127"/>
  <c r="AF127"/>
  <c r="AB128"/>
  <c r="T129"/>
  <c r="X129"/>
  <c r="AH130"/>
  <c r="AJ130" s="1"/>
  <c r="AI131"/>
  <c r="AF131"/>
  <c r="AB132"/>
  <c r="T133"/>
  <c r="X133"/>
  <c r="AH134"/>
  <c r="AJ134" s="1"/>
  <c r="AI135"/>
  <c r="AB136"/>
  <c r="T137"/>
  <c r="X137"/>
  <c r="AH138"/>
  <c r="AI139"/>
  <c r="AB140"/>
  <c r="T141"/>
  <c r="X141"/>
  <c r="AH142"/>
  <c r="AJ142" s="1"/>
  <c r="AI143"/>
  <c r="AB144"/>
  <c r="T145"/>
  <c r="X145"/>
  <c r="AH146"/>
  <c r="AJ146" s="1"/>
  <c r="AI147"/>
  <c r="AB148"/>
  <c r="T149"/>
  <c r="X149"/>
  <c r="AH150"/>
  <c r="AJ150" s="1"/>
  <c r="AI151"/>
  <c r="AB152"/>
  <c r="T153"/>
  <c r="X153"/>
  <c r="AH154"/>
  <c r="AI155"/>
  <c r="AB156"/>
  <c r="T157"/>
  <c r="X157"/>
  <c r="AH158"/>
  <c r="AJ158" s="1"/>
  <c r="AI159"/>
  <c r="AB160"/>
  <c r="T161"/>
  <c r="X161"/>
  <c r="AH162"/>
  <c r="AI163"/>
  <c r="AB164"/>
  <c r="T165"/>
  <c r="X165"/>
  <c r="AH166"/>
  <c r="AJ166" s="1"/>
  <c r="AI167"/>
  <c r="AB168"/>
  <c r="AB12"/>
  <c r="AF16"/>
  <c r="T19"/>
  <c r="AB25"/>
  <c r="X31"/>
  <c r="AI33"/>
  <c r="AF33"/>
  <c r="AB34"/>
  <c r="X35"/>
  <c r="AH36"/>
  <c r="AI37"/>
  <c r="AF37"/>
  <c r="AB38"/>
  <c r="X39"/>
  <c r="AF41"/>
  <c r="AB42"/>
  <c r="X43"/>
  <c r="AH44"/>
  <c r="AJ44" s="1"/>
  <c r="AB49"/>
  <c r="AF52"/>
  <c r="X53"/>
  <c r="AF59"/>
  <c r="AB85"/>
  <c r="X86"/>
  <c r="AJ106"/>
  <c r="AF112"/>
  <c r="T113"/>
  <c r="T114"/>
  <c r="X114"/>
  <c r="AF124"/>
  <c r="AF132"/>
  <c r="AJ138"/>
  <c r="AI152"/>
  <c r="AF152"/>
  <c r="AJ154"/>
  <c r="AJ162"/>
  <c r="AJ18"/>
  <c r="AJ26"/>
  <c r="AJ10"/>
  <c r="T169"/>
  <c r="T6"/>
  <c r="X6"/>
  <c r="AB6"/>
  <c r="AF6"/>
  <c r="AF169" s="1"/>
  <c r="AG7"/>
  <c r="AJ7" s="1"/>
  <c r="T10"/>
  <c r="X10"/>
  <c r="AG11"/>
  <c r="AJ11" s="1"/>
  <c r="T14"/>
  <c r="X14"/>
  <c r="AG15"/>
  <c r="AJ15" s="1"/>
  <c r="T18"/>
  <c r="X18"/>
  <c r="AG19"/>
  <c r="AJ19" s="1"/>
  <c r="T22"/>
  <c r="X22"/>
  <c r="AG23"/>
  <c r="AJ23" s="1"/>
  <c r="T26"/>
  <c r="X26"/>
  <c r="AG28"/>
  <c r="AJ28" s="1"/>
  <c r="X28"/>
  <c r="AI6"/>
  <c r="AG8"/>
  <c r="AJ8" s="1"/>
  <c r="AG12"/>
  <c r="AJ12" s="1"/>
  <c r="AG16"/>
  <c r="AJ16" s="1"/>
  <c r="AG20"/>
  <c r="AJ20" s="1"/>
  <c r="AG24"/>
  <c r="AJ24" s="1"/>
  <c r="T27"/>
  <c r="X27"/>
  <c r="AJ70"/>
  <c r="AH6"/>
  <c r="AG9"/>
  <c r="AJ9" s="1"/>
  <c r="AG17"/>
  <c r="AJ17" s="1"/>
  <c r="AG21"/>
  <c r="AJ21" s="1"/>
  <c r="AG25"/>
  <c r="AJ25" s="1"/>
  <c r="T28"/>
  <c r="AJ72"/>
  <c r="AG6"/>
  <c r="AJ53"/>
  <c r="AJ56"/>
  <c r="AJ60"/>
  <c r="AJ64"/>
  <c r="AG29"/>
  <c r="AJ29" s="1"/>
  <c r="T32"/>
  <c r="X32"/>
  <c r="AG33"/>
  <c r="T36"/>
  <c r="X36"/>
  <c r="AG37"/>
  <c r="AJ37" s="1"/>
  <c r="T40"/>
  <c r="X40"/>
  <c r="AG41"/>
  <c r="AJ41" s="1"/>
  <c r="T44"/>
  <c r="X44"/>
  <c r="T48"/>
  <c r="X48"/>
  <c r="AG49"/>
  <c r="AJ49" s="1"/>
  <c r="T52"/>
  <c r="X52"/>
  <c r="T56"/>
  <c r="X56"/>
  <c r="AG57"/>
  <c r="AJ57" s="1"/>
  <c r="T60"/>
  <c r="X60"/>
  <c r="AG61"/>
  <c r="AJ61" s="1"/>
  <c r="T64"/>
  <c r="X64"/>
  <c r="AG65"/>
  <c r="AJ65" s="1"/>
  <c r="T68"/>
  <c r="X68"/>
  <c r="AG69"/>
  <c r="AJ69" s="1"/>
  <c r="T72"/>
  <c r="X72"/>
  <c r="AG73"/>
  <c r="AJ73" s="1"/>
  <c r="T76"/>
  <c r="X76"/>
  <c r="AG77"/>
  <c r="AJ77" s="1"/>
  <c r="T80"/>
  <c r="X80"/>
  <c r="AG81"/>
  <c r="T84"/>
  <c r="X84"/>
  <c r="AG85"/>
  <c r="AJ85" s="1"/>
  <c r="T88"/>
  <c r="X88"/>
  <c r="T92"/>
  <c r="X92"/>
  <c r="AG30"/>
  <c r="AJ30" s="1"/>
  <c r="AG34"/>
  <c r="AJ34" s="1"/>
  <c r="AG38"/>
  <c r="AJ38" s="1"/>
  <c r="AG42"/>
  <c r="AJ42" s="1"/>
  <c r="AG46"/>
  <c r="AJ46" s="1"/>
  <c r="AG50"/>
  <c r="AJ50" s="1"/>
  <c r="AG54"/>
  <c r="AJ54" s="1"/>
  <c r="AG58"/>
  <c r="AJ58" s="1"/>
  <c r="AG62"/>
  <c r="AJ62" s="1"/>
  <c r="AG66"/>
  <c r="AJ66" s="1"/>
  <c r="AG74"/>
  <c r="AJ74" s="1"/>
  <c r="AG78"/>
  <c r="AJ78" s="1"/>
  <c r="AG82"/>
  <c r="AJ82" s="1"/>
  <c r="AG86"/>
  <c r="AJ86" s="1"/>
  <c r="AG90"/>
  <c r="AJ90" s="1"/>
  <c r="AJ135"/>
  <c r="AJ139"/>
  <c r="AJ151"/>
  <c r="AJ155"/>
  <c r="AJ167"/>
  <c r="AG31"/>
  <c r="AJ31" s="1"/>
  <c r="AG35"/>
  <c r="AJ35" s="1"/>
  <c r="AG39"/>
  <c r="AJ39" s="1"/>
  <c r="AG43"/>
  <c r="AG47"/>
  <c r="AJ47" s="1"/>
  <c r="AG51"/>
  <c r="AJ51" s="1"/>
  <c r="AG55"/>
  <c r="AJ55" s="1"/>
  <c r="AG59"/>
  <c r="AJ59" s="1"/>
  <c r="AG63"/>
  <c r="AJ63" s="1"/>
  <c r="AG67"/>
  <c r="AJ67" s="1"/>
  <c r="AG71"/>
  <c r="AJ71" s="1"/>
  <c r="AG75"/>
  <c r="AJ75" s="1"/>
  <c r="AG79"/>
  <c r="AJ79" s="1"/>
  <c r="AG83"/>
  <c r="AJ83" s="1"/>
  <c r="AG87"/>
  <c r="AJ87" s="1"/>
  <c r="AG91"/>
  <c r="AJ91" s="1"/>
  <c r="AJ161"/>
  <c r="AJ165"/>
  <c r="AJ114"/>
  <c r="T94"/>
  <c r="X94"/>
  <c r="AG95"/>
  <c r="AJ95" s="1"/>
  <c r="T98"/>
  <c r="X98"/>
  <c r="AG99"/>
  <c r="AJ99" s="1"/>
  <c r="T102"/>
  <c r="X102"/>
  <c r="AG103"/>
  <c r="AJ103" s="1"/>
  <c r="T106"/>
  <c r="X106"/>
  <c r="AG107"/>
  <c r="T110"/>
  <c r="X110"/>
  <c r="AG111"/>
  <c r="AJ111" s="1"/>
  <c r="AI113"/>
  <c r="AG115"/>
  <c r="AK115" s="1"/>
  <c r="T118"/>
  <c r="X118"/>
  <c r="AG119"/>
  <c r="AJ119" s="1"/>
  <c r="T122"/>
  <c r="X122"/>
  <c r="AG123"/>
  <c r="AJ123" s="1"/>
  <c r="T126"/>
  <c r="X126"/>
  <c r="AG127"/>
  <c r="AJ127" s="1"/>
  <c r="T130"/>
  <c r="X130"/>
  <c r="AG131"/>
  <c r="AJ131" s="1"/>
  <c r="T134"/>
  <c r="X134"/>
  <c r="T138"/>
  <c r="X138"/>
  <c r="T142"/>
  <c r="X142"/>
  <c r="T146"/>
  <c r="X146"/>
  <c r="T150"/>
  <c r="X150"/>
  <c r="T154"/>
  <c r="X154"/>
  <c r="T158"/>
  <c r="X158"/>
  <c r="T162"/>
  <c r="X162"/>
  <c r="T166"/>
  <c r="X166"/>
  <c r="AG96"/>
  <c r="AJ96" s="1"/>
  <c r="AG100"/>
  <c r="AG104"/>
  <c r="AJ104" s="1"/>
  <c r="AG108"/>
  <c r="AG112"/>
  <c r="AJ112" s="1"/>
  <c r="AG116"/>
  <c r="AJ116" s="1"/>
  <c r="AG120"/>
  <c r="AG124"/>
  <c r="AG128"/>
  <c r="AG132"/>
  <c r="AJ132" s="1"/>
  <c r="T135"/>
  <c r="X135"/>
  <c r="AG136"/>
  <c r="AJ136" s="1"/>
  <c r="T139"/>
  <c r="X139"/>
  <c r="AG140"/>
  <c r="AJ140" s="1"/>
  <c r="T143"/>
  <c r="X143"/>
  <c r="AG144"/>
  <c r="AJ144" s="1"/>
  <c r="T147"/>
  <c r="X147"/>
  <c r="AG148"/>
  <c r="T151"/>
  <c r="X151"/>
  <c r="AG152"/>
  <c r="AJ152" s="1"/>
  <c r="T155"/>
  <c r="X155"/>
  <c r="AG156"/>
  <c r="AJ156" s="1"/>
  <c r="T159"/>
  <c r="X159"/>
  <c r="AG160"/>
  <c r="AJ160" s="1"/>
  <c r="T163"/>
  <c r="X163"/>
  <c r="AG164"/>
  <c r="AJ164" s="1"/>
  <c r="T167"/>
  <c r="X167"/>
  <c r="AG168"/>
  <c r="AJ168" s="1"/>
  <c r="AG93"/>
  <c r="AJ93" s="1"/>
  <c r="AG97"/>
  <c r="AJ97" s="1"/>
  <c r="AG101"/>
  <c r="AJ101" s="1"/>
  <c r="AG105"/>
  <c r="AJ105" s="1"/>
  <c r="AG109"/>
  <c r="AG117"/>
  <c r="AJ117" s="1"/>
  <c r="H169"/>
  <c r="L169"/>
  <c r="P169"/>
  <c r="AN115" l="1"/>
  <c r="AK169"/>
  <c r="AN169" s="1"/>
  <c r="AJ163"/>
  <c r="AJ33"/>
  <c r="AJ109"/>
  <c r="AJ148"/>
  <c r="AJ100"/>
  <c r="AJ115"/>
  <c r="AB169"/>
  <c r="AJ81"/>
  <c r="AJ159"/>
  <c r="AJ143"/>
  <c r="AJ147"/>
  <c r="AJ120"/>
  <c r="AJ32"/>
  <c r="AJ124"/>
  <c r="AJ108"/>
  <c r="AH169"/>
  <c r="AJ128"/>
  <c r="AJ113"/>
  <c r="AJ107"/>
  <c r="AJ43"/>
  <c r="L7" i="2"/>
  <c r="L10" s="1"/>
  <c r="G10"/>
  <c r="AJ36" i="1"/>
  <c r="AG169"/>
  <c r="AJ6"/>
  <c r="X169"/>
  <c r="AI169"/>
  <c r="AJ169" l="1"/>
</calcChain>
</file>

<file path=xl/sharedStrings.xml><?xml version="1.0" encoding="utf-8"?>
<sst xmlns="http://schemas.openxmlformats.org/spreadsheetml/2006/main" count="563" uniqueCount="371">
  <si>
    <t>INVESTIGATII PARACLINICE</t>
  </si>
  <si>
    <t>26.06.2023-valori de contracte paraclinic dupa regularizare mai  2023</t>
  </si>
  <si>
    <t>04.05.2023-incetare contract P0294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</si>
  <si>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</si>
  <si>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</si>
  <si>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</si>
  <si>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</si>
  <si>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</si>
  <si>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</si>
  <si>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</si>
  <si>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</si>
  <si>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</si>
  <si>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</si>
  <si>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</si>
  <si>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</si>
  <si>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</si>
  <si>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</si>
  <si>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</si>
  <si>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</si>
  <si>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</si>
  <si>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</si>
  <si>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</si>
  <si>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</si>
  <si>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</si>
  <si>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</si>
  <si>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</si>
  <si>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</si>
  <si>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</si>
  <si>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</si>
  <si>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</si>
  <si>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</si>
  <si>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</si>
  <si>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</si>
  <si>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</si>
  <si>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</si>
  <si>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</si>
  <si>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</si>
  <si>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</si>
  <si>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</si>
  <si>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</si>
  <si>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</si>
  <si>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</si>
  <si>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</si>
  <si>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</si>
  <si>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</si>
  <si>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</si>
  <si>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</si>
  <si>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</si>
  <si>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</si>
  <si>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</si>
  <si>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</si>
  <si>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</si>
  <si>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</si>
  <si>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</si>
  <si>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</si>
  <si>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</si>
  <si>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</si>
  <si>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</si>
  <si>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</si>
  <si>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</si>
  <si>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P0084</t>
  </si>
  <si>
    <t>CMI DR. MOROIANU SILVIA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</si>
  <si>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</si>
  <si>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</si>
  <si>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</si>
  <si>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</si>
  <si>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</si>
  <si>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</si>
  <si>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</si>
  <si>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</si>
  <si>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</si>
  <si>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</si>
  <si>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</si>
  <si>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P0096</t>
  </si>
  <si>
    <t>DIAMED CENTER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</si>
  <si>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</si>
  <si>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</si>
  <si>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</si>
  <si>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</si>
  <si>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</si>
  <si>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</si>
  <si>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</si>
  <si>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</si>
  <si>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</si>
  <si>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</si>
  <si>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</si>
  <si>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</si>
  <si>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</si>
  <si>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</si>
  <si>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</si>
  <si>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</si>
  <si>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</si>
  <si>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</si>
  <si>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</si>
  <si>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</si>
  <si>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</si>
  <si>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</si>
  <si>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</si>
  <si>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</si>
  <si>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</si>
  <si>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P0124</t>
  </si>
  <si>
    <t>CENTRUL MEDICAL MATEI BASARAB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</si>
  <si>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</si>
  <si>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</si>
  <si>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</si>
  <si>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</si>
  <si>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</si>
  <si>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</si>
  <si>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</si>
  <si>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</si>
  <si>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</si>
  <si>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</si>
  <si>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P0139</t>
  </si>
  <si>
    <t>CLINICA LIFE- MED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</si>
  <si>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</si>
  <si>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</si>
  <si>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</si>
  <si>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</si>
  <si>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</si>
  <si>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</si>
  <si>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</si>
  <si>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</si>
  <si>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</si>
  <si>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</si>
  <si>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</si>
  <si>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</si>
  <si>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</si>
  <si>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</si>
  <si>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</si>
  <si>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</si>
  <si>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</si>
  <si>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</si>
  <si>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</si>
  <si>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</si>
  <si>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</si>
  <si>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</si>
  <si>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</si>
  <si>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</si>
  <si>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</si>
  <si>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</si>
  <si>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</si>
  <si>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</si>
  <si>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</si>
  <si>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</si>
  <si>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</si>
  <si>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</si>
  <si>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</si>
  <si>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</si>
  <si>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</si>
  <si>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</si>
  <si>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</si>
  <si>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</si>
  <si>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P0207</t>
  </si>
  <si>
    <t>GHENCEA MEDICAL CENTER SA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</si>
  <si>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</si>
  <si>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</si>
  <si>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</si>
  <si>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</si>
  <si>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</si>
  <si>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</si>
  <si>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</si>
  <si>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</si>
  <si>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</si>
  <si>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</si>
  <si>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</si>
  <si>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</si>
  <si>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</si>
  <si>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</si>
  <si>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</si>
  <si>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</si>
  <si>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</si>
  <si>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</si>
  <si>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</si>
  <si>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</si>
  <si>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</si>
  <si>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</si>
  <si>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</si>
  <si>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</si>
  <si>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</si>
  <si>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</si>
  <si>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</si>
  <si>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</si>
  <si>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</si>
  <si>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</si>
  <si>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</si>
  <si>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</si>
  <si>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</si>
  <si>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</si>
  <si>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</si>
  <si>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</si>
  <si>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</si>
  <si>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</si>
  <si>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</si>
  <si>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P0256</t>
  </si>
  <si>
    <t>CENTRUL MEDICAL "POLICLINICO DI MONZA"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</si>
  <si>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</si>
  <si>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</si>
  <si>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</si>
  <si>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</si>
  <si>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</si>
  <si>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</si>
  <si>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</si>
  <si>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</si>
  <si>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</si>
  <si>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</si>
  <si>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</si>
  <si>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</si>
  <si>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</si>
  <si>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</si>
  <si>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</si>
  <si>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</si>
  <si>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</si>
  <si>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</si>
  <si>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</si>
  <si>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</si>
  <si>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</si>
  <si>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</si>
  <si>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</si>
  <si>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</si>
  <si>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</si>
  <si>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</si>
  <si>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</si>
  <si>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</si>
  <si>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</si>
  <si>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</si>
  <si>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</si>
  <si>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</si>
  <si>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</si>
  <si>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</si>
  <si>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</si>
  <si>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</si>
  <si>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</si>
  <si>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</si>
  <si>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</si>
  <si>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</si>
  <si>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</si>
  <si>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</si>
  <si>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</si>
  <si>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</si>
  <si>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</si>
  <si>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</si>
  <si>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</si>
  <si>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</si>
  <si>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</si>
  <si>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</si>
  <si>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</si>
  <si>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</si>
  <si>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P0294</t>
  </si>
  <si>
    <t>SYNERGY LABORATORIES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</si>
  <si>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</si>
  <si>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</si>
  <si>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</si>
  <si>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</si>
  <si>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</si>
  <si>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</si>
  <si>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</si>
  <si>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</si>
  <si>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</si>
  <si>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</si>
  <si>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</si>
  <si>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</si>
  <si>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</si>
  <si>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</si>
  <si>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</si>
  <si>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</si>
  <si>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</si>
  <si>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</si>
  <si>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</si>
  <si>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</si>
  <si>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</si>
  <si>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</si>
  <si>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</si>
  <si>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</si>
  <si>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</si>
  <si>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</si>
  <si>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</si>
  <si>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</si>
  <si>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</si>
  <si>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</si>
  <si>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</si>
  <si>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</si>
  <si>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</si>
  <si>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</si>
  <si>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</si>
  <si>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</si>
  <si>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</si>
  <si>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</si>
  <si>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</si>
  <si>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</si>
  <si>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</si>
  <si>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</si>
  <si>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</si>
  <si>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</si>
  <si>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</si>
  <si>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</si>
  <si>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</si>
  <si>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</si>
  <si>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</si>
  <si>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</si>
  <si>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</si>
  <si>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</si>
  <si>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</si>
  <si>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</si>
  <si>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</si>
  <si>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</si>
  <si>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</si>
  <si>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</si>
  <si>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</si>
  <si>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</si>
  <si>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</si>
  <si>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</si>
  <si>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</si>
  <si>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</si>
  <si>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</si>
  <si>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</si>
  <si>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</si>
  <si>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</si>
  <si>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</si>
  <si>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</si>
  <si>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</si>
  <si>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</si>
  <si>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</si>
  <si>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</si>
  <si>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</si>
  <si>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</si>
  <si>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</si>
  <si>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</si>
  <si>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</si>
  <si>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</si>
  <si>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</si>
  <si>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</si>
  <si>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</si>
  <si>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</si>
  <si>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</si>
  <si>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</si>
  <si>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</si>
  <si>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</si>
  <si>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</si>
  <si>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</si>
  <si>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</si>
  <si>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</si>
  <si>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</si>
  <si>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</si>
  <si>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</si>
  <si>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</si>
  <si>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</si>
  <si>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</si>
  <si>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</si>
  <si>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</si>
  <si>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</si>
  <si>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</si>
  <si>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</si>
  <si>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</si>
  <si>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</si>
  <si>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</si>
  <si>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</si>
  <si>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 xml:space="preserve">TOTAL CONTRACTE PARACLINIC </t>
  </si>
  <si>
    <t>ACTE ADITIONALE PENTRU RADIOGRAFII DENTARE LA CONTRACTELE  DE MEDICINA DENTARA</t>
  </si>
  <si>
    <t>26.06.2023- VALORI RAD DENTARA DUPA REGULARIZARE MAI 2023</t>
  </si>
  <si>
    <t>CONTR. D</t>
  </si>
  <si>
    <t>DEN.FURNIZOR</t>
  </si>
  <si>
    <t>APRILIE  2023</t>
  </si>
  <si>
    <t>TRIM II</t>
  </si>
  <si>
    <t>SEM I</t>
  </si>
  <si>
    <t>D0096</t>
  </si>
  <si>
    <t>SC MULTIDENT SRL</t>
  </si>
  <si>
    <t>D0121</t>
  </si>
  <si>
    <t>CMI DR PETCU DANIEL BOGDAN</t>
  </si>
  <si>
    <t>D0213</t>
  </si>
  <si>
    <t>SC DOCTOR SMILE SRL</t>
  </si>
  <si>
    <t xml:space="preserve">TOTAL 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</si>
</sst>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</cellStyleXfs>
  <cellXfs count="116">
    <xf numFmtId="0" fontId="0" fillId="0" borderId="0" xfId="0"/>
    <xf numFmtId="0" fontId="2" fillId="0" borderId="0" xfId="2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2" fillId="0" borderId="0" xfId="2" applyFill="1" applyAlignment="1"/>
    <xf numFmtId="0" fontId="2" fillId="0" borderId="1" xfId="2" applyFill="1" applyBorder="1"/>
    <xf numFmtId="49" fontId="7" fillId="0" borderId="2" xfId="2" applyNumberFormat="1" applyFont="1" applyFill="1" applyBorder="1" applyAlignment="1">
      <alignment horizontal="center"/>
    </xf>
    <xf numFmtId="49" fontId="7" fillId="0" borderId="3" xfId="2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49" fontId="9" fillId="0" borderId="2" xfId="2" applyNumberFormat="1" applyFont="1" applyFill="1" applyBorder="1" applyAlignment="1">
      <alignment horizontal="center"/>
    </xf>
    <xf numFmtId="49" fontId="9" fillId="0" borderId="3" xfId="2" applyNumberFormat="1" applyFont="1" applyFill="1" applyBorder="1" applyAlignment="1">
      <alignment horizontal="center"/>
    </xf>
    <xf numFmtId="49" fontId="9" fillId="0" borderId="4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2" fillId="0" borderId="1" xfId="2" applyFill="1" applyBorder="1"/>
    <xf numFmtId="0" fontId="2" fillId="0" borderId="1" xfId="2" applyFill="1" applyBorder="1" applyAlignment="1">
      <alignment vertical="center" wrapText="1"/>
    </xf>
    <xf numFmtId="4" fontId="2" fillId="0" borderId="1" xfId="2" applyNumberFormat="1" applyFill="1" applyBorder="1"/>
    <xf numFmtId="4" fontId="2" fillId="0" borderId="1" xfId="2" applyNumberFormat="1" applyFont="1" applyFill="1" applyBorder="1"/>
    <xf numFmtId="4" fontId="10" fillId="0" borderId="1" xfId="2" applyNumberFormat="1" applyFont="1" applyFill="1" applyBorder="1"/>
    <xf numFmtId="4" fontId="11" fillId="0" borderId="1" xfId="2" applyNumberFormat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0" fontId="2" fillId="2" borderId="1" xfId="2" applyFill="1" applyBorder="1"/>
    <xf numFmtId="0" fontId="2" fillId="2" borderId="1" xfId="2" applyFill="1" applyBorder="1" applyAlignment="1">
      <alignment vertical="center" wrapText="1"/>
    </xf>
    <xf numFmtId="4" fontId="2" fillId="2" borderId="1" xfId="2" applyNumberFormat="1" applyFill="1" applyBorder="1"/>
    <xf numFmtId="4" fontId="2" fillId="2" borderId="1" xfId="2" applyNumberFormat="1" applyFont="1" applyFill="1" applyBorder="1"/>
    <xf numFmtId="4" fontId="10" fillId="2" borderId="1" xfId="2" applyNumberFormat="1" applyFont="1" applyFill="1" applyBorder="1"/>
    <xf numFmtId="4" fontId="11" fillId="2" borderId="1" xfId="2" applyNumberFormat="1" applyFont="1" applyFill="1" applyBorder="1" applyAlignment="1">
      <alignment horizontal="center" vertical="center" wrapText="1"/>
    </xf>
    <xf numFmtId="4" fontId="12" fillId="2" borderId="1" xfId="2" applyNumberFormat="1" applyFont="1" applyFill="1" applyBorder="1" applyAlignment="1">
      <alignment horizontal="center" vertical="center" wrapText="1"/>
    </xf>
    <xf numFmtId="4" fontId="12" fillId="2" borderId="1" xfId="2" applyNumberFormat="1" applyFont="1" applyFill="1" applyBorder="1" applyAlignment="1">
      <alignment wrapText="1"/>
    </xf>
    <xf numFmtId="0" fontId="3" fillId="2" borderId="0" xfId="2" applyFont="1" applyFill="1"/>
    <xf numFmtId="4" fontId="2" fillId="0" borderId="1" xfId="2" applyNumberFormat="1" applyFill="1" applyBorder="1" applyAlignment="1">
      <alignment vertical="center" wrapText="1"/>
    </xf>
    <xf numFmtId="0" fontId="14" fillId="0" borderId="4" xfId="0" applyFont="1" applyFill="1" applyBorder="1"/>
    <xf numFmtId="0" fontId="14" fillId="0" borderId="1" xfId="0" applyFont="1" applyFill="1" applyBorder="1"/>
    <xf numFmtId="0" fontId="7" fillId="0" borderId="1" xfId="2" applyFont="1" applyFill="1" applyBorder="1"/>
    <xf numFmtId="4" fontId="7" fillId="0" borderId="1" xfId="2" applyNumberFormat="1" applyFont="1" applyFill="1" applyBorder="1"/>
    <xf numFmtId="4" fontId="15" fillId="0" borderId="1" xfId="2" applyNumberFormat="1" applyFont="1" applyFill="1" applyBorder="1"/>
    <xf numFmtId="4" fontId="15" fillId="0" borderId="1" xfId="3" applyNumberFormat="1" applyFont="1" applyFill="1" applyBorder="1" applyAlignment="1"/>
    <xf numFmtId="4" fontId="15" fillId="0" borderId="1" xfId="3" applyNumberFormat="1" applyFont="1" applyFill="1" applyBorder="1"/>
    <xf numFmtId="4" fontId="13" fillId="0" borderId="1" xfId="3" applyNumberFormat="1" applyFont="1" applyFill="1" applyBorder="1" applyAlignment="1"/>
    <xf numFmtId="4" fontId="13" fillId="0" borderId="1" xfId="2" applyNumberFormat="1" applyFont="1" applyFill="1" applyBorder="1" applyAlignment="1">
      <alignment horizontal="center" vertical="center" wrapText="1"/>
    </xf>
    <xf numFmtId="4" fontId="13" fillId="0" borderId="1" xfId="2" applyNumberFormat="1" applyFont="1" applyFill="1" applyBorder="1"/>
    <xf numFmtId="0" fontId="5" fillId="0" borderId="0" xfId="2" applyFont="1" applyFill="1" applyBorder="1"/>
    <xf numFmtId="0" fontId="2" fillId="0" borderId="0" xfId="2" applyFill="1" applyBorder="1"/>
    <xf numFmtId="164" fontId="4" fillId="0" borderId="0" xfId="3" applyFont="1" applyFill="1" applyBorder="1" applyAlignment="1">
      <alignment horizontal="center" wrapText="1"/>
    </xf>
    <xf numFmtId="164" fontId="6" fillId="0" borderId="0" xfId="3" applyFont="1" applyFill="1" applyBorder="1" applyAlignment="1">
      <alignment horizontal="center" wrapText="1"/>
    </xf>
    <xf numFmtId="0" fontId="6" fillId="0" borderId="0" xfId="2" applyFont="1" applyFill="1" applyBorder="1"/>
    <xf numFmtId="0" fontId="4" fillId="0" borderId="0" xfId="2" applyFont="1" applyFill="1" applyBorder="1"/>
    <xf numFmtId="0" fontId="3" fillId="0" borderId="0" xfId="2" applyFont="1" applyFill="1" applyBorder="1"/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164" fontId="5" fillId="0" borderId="0" xfId="1" applyNumberFormat="1" applyFont="1" applyFill="1" applyBorder="1"/>
    <xf numFmtId="43" fontId="3" fillId="0" borderId="0" xfId="2" applyNumberFormat="1" applyFont="1" applyFill="1" applyBorder="1"/>
    <xf numFmtId="43" fontId="4" fillId="0" borderId="0" xfId="2" applyNumberFormat="1" applyFont="1" applyFill="1" applyBorder="1"/>
    <xf numFmtId="4" fontId="3" fillId="0" borderId="0" xfId="2" applyNumberFormat="1" applyFont="1" applyFill="1" applyBorder="1"/>
    <xf numFmtId="43" fontId="3" fillId="0" borderId="0" xfId="2" applyNumberFormat="1" applyFont="1" applyFill="1"/>
    <xf numFmtId="43" fontId="4" fillId="0" borderId="0" xfId="2" applyNumberFormat="1" applyFont="1" applyFill="1"/>
    <xf numFmtId="43" fontId="5" fillId="0" borderId="0" xfId="2" applyNumberFormat="1" applyFont="1" applyFill="1"/>
    <xf numFmtId="165" fontId="3" fillId="0" borderId="0" xfId="2" applyNumberFormat="1" applyFont="1" applyFill="1"/>
    <xf numFmtId="165" fontId="4" fillId="0" borderId="0" xfId="2" applyNumberFormat="1" applyFont="1" applyFill="1"/>
    <xf numFmtId="165" fontId="5" fillId="0" borderId="0" xfId="2" applyNumberFormat="1" applyFont="1" applyFill="1"/>
    <xf numFmtId="0" fontId="2" fillId="0" borderId="0" xfId="2" applyFill="1" applyAlignment="1">
      <alignment wrapText="1"/>
    </xf>
    <xf numFmtId="0" fontId="8" fillId="0" borderId="0" xfId="2" applyFont="1" applyFill="1" applyAlignment="1">
      <alignment wrapText="1"/>
    </xf>
    <xf numFmtId="0" fontId="2" fillId="0" borderId="1" xfId="2" applyFill="1" applyBorder="1" applyAlignment="1">
      <alignment wrapText="1"/>
    </xf>
    <xf numFmtId="0" fontId="2" fillId="0" borderId="0" xfId="2" applyFill="1" applyBorder="1" applyAlignment="1">
      <alignment wrapText="1"/>
    </xf>
    <xf numFmtId="0" fontId="7" fillId="0" borderId="0" xfId="2" applyFont="1" applyFill="1" applyAlignment="1"/>
    <xf numFmtId="0" fontId="4" fillId="3" borderId="0" xfId="4" applyFont="1" applyFill="1" applyBorder="1" applyAlignment="1">
      <alignment horizontal="left"/>
    </xf>
    <xf numFmtId="0" fontId="3" fillId="3" borderId="0" xfId="5" applyFont="1" applyFill="1"/>
    <xf numFmtId="0" fontId="3" fillId="3" borderId="0" xfId="4" applyFont="1" applyFill="1"/>
    <xf numFmtId="0" fontId="14" fillId="0" borderId="0" xfId="0" applyFont="1"/>
    <xf numFmtId="0" fontId="4" fillId="3" borderId="0" xfId="4" applyFont="1" applyFill="1"/>
    <xf numFmtId="0" fontId="3" fillId="3" borderId="0" xfId="4" applyFont="1" applyFill="1" applyBorder="1"/>
    <xf numFmtId="0" fontId="3" fillId="3" borderId="0" xfId="5" applyFont="1" applyFill="1" applyBorder="1"/>
    <xf numFmtId="14" fontId="4" fillId="3" borderId="0" xfId="2" applyNumberFormat="1" applyFont="1" applyFill="1"/>
    <xf numFmtId="0" fontId="4" fillId="3" borderId="0" xfId="5" applyFont="1" applyFill="1" applyBorder="1"/>
    <xf numFmtId="0" fontId="4" fillId="3" borderId="0" xfId="4" applyFont="1" applyFill="1" applyBorder="1"/>
    <xf numFmtId="14" fontId="3" fillId="3" borderId="0" xfId="5" applyNumberFormat="1" applyFont="1" applyFill="1" applyBorder="1"/>
    <xf numFmtId="0" fontId="4" fillId="3" borderId="1" xfId="4" applyFont="1" applyFill="1" applyBorder="1" applyAlignment="1"/>
    <xf numFmtId="0" fontId="4" fillId="3" borderId="1" xfId="5" applyFont="1" applyFill="1" applyBorder="1" applyAlignment="1"/>
    <xf numFmtId="49" fontId="4" fillId="3" borderId="1" xfId="4" applyNumberFormat="1" applyFont="1" applyFill="1" applyBorder="1" applyAlignment="1">
      <alignment horizontal="center" wrapText="1"/>
    </xf>
    <xf numFmtId="49" fontId="6" fillId="3" borderId="1" xfId="4" applyNumberFormat="1" applyFont="1" applyFill="1" applyBorder="1" applyAlignment="1">
      <alignment horizontal="right" wrapText="1"/>
    </xf>
    <xf numFmtId="49" fontId="6" fillId="3" borderId="1" xfId="4" applyNumberFormat="1" applyFont="1" applyFill="1" applyBorder="1" applyAlignment="1">
      <alignment horizontal="center" wrapText="1"/>
    </xf>
    <xf numFmtId="49" fontId="4" fillId="3" borderId="0" xfId="4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/>
    <xf numFmtId="166" fontId="3" fillId="3" borderId="1" xfId="3" applyNumberFormat="1" applyFont="1" applyFill="1" applyBorder="1" applyAlignment="1">
      <alignment horizontal="right" vertical="center"/>
    </xf>
    <xf numFmtId="0" fontId="14" fillId="3" borderId="1" xfId="6" applyFont="1" applyFill="1" applyBorder="1"/>
    <xf numFmtId="0" fontId="14" fillId="3" borderId="1" xfId="6" applyFont="1" applyFill="1" applyBorder="1" applyAlignment="1"/>
    <xf numFmtId="164" fontId="3" fillId="3" borderId="1" xfId="3" applyFont="1" applyFill="1" applyBorder="1"/>
    <xf numFmtId="164" fontId="5" fillId="3" borderId="1" xfId="3" applyFont="1" applyFill="1" applyBorder="1"/>
    <xf numFmtId="164" fontId="3" fillId="3" borderId="0" xfId="3" applyFont="1" applyFill="1" applyBorder="1"/>
    <xf numFmtId="164" fontId="3" fillId="3" borderId="0" xfId="3" applyFont="1" applyFill="1" applyBorder="1" applyAlignment="1"/>
    <xf numFmtId="164" fontId="14" fillId="0" borderId="0" xfId="1" applyNumberFormat="1" applyFont="1" applyBorder="1" applyAlignment="1"/>
    <xf numFmtId="43" fontId="14" fillId="0" borderId="0" xfId="0" applyNumberFormat="1" applyFont="1" applyBorder="1" applyAlignment="1"/>
    <xf numFmtId="43" fontId="17" fillId="0" borderId="0" xfId="0" applyNumberFormat="1" applyFont="1" applyBorder="1"/>
    <xf numFmtId="0" fontId="3" fillId="3" borderId="1" xfId="4" applyFont="1" applyFill="1" applyBorder="1" applyAlignment="1">
      <alignment horizontal="right"/>
    </xf>
    <xf numFmtId="0" fontId="4" fillId="3" borderId="1" xfId="4" applyFont="1" applyFill="1" applyBorder="1"/>
    <xf numFmtId="0" fontId="4" fillId="3" borderId="1" xfId="5" applyFont="1" applyFill="1" applyBorder="1"/>
    <xf numFmtId="0" fontId="4" fillId="3" borderId="1" xfId="4" applyFont="1" applyFill="1" applyBorder="1" applyAlignment="1">
      <alignment horizontal="center" wrapText="1"/>
    </xf>
    <xf numFmtId="164" fontId="4" fillId="3" borderId="1" xfId="3" applyFont="1" applyFill="1" applyBorder="1" applyAlignment="1"/>
    <xf numFmtId="164" fontId="6" fillId="3" borderId="1" xfId="3" applyFont="1" applyFill="1" applyBorder="1" applyAlignment="1"/>
    <xf numFmtId="164" fontId="4" fillId="3" borderId="0" xfId="3" applyFont="1" applyFill="1" applyBorder="1" applyAlignment="1"/>
    <xf numFmtId="164" fontId="14" fillId="0" borderId="0" xfId="0" applyNumberFormat="1" applyFont="1"/>
    <xf numFmtId="43" fontId="14" fillId="0" borderId="0" xfId="0" applyNumberFormat="1" applyFont="1"/>
    <xf numFmtId="49" fontId="9" fillId="0" borderId="1" xfId="2" applyNumberFormat="1" applyFont="1" applyFill="1" applyBorder="1" applyAlignment="1">
      <alignment horizontal="center"/>
    </xf>
    <xf numFmtId="4" fontId="4" fillId="0" borderId="1" xfId="2" applyNumberFormat="1" applyFont="1" applyFill="1" applyBorder="1" applyAlignment="1">
      <alignment wrapText="1"/>
    </xf>
    <xf numFmtId="4" fontId="4" fillId="0" borderId="1" xfId="2" applyNumberFormat="1" applyFont="1" applyFill="1" applyBorder="1"/>
    <xf numFmtId="4" fontId="4" fillId="2" borderId="1" xfId="2" applyNumberFormat="1" applyFont="1" applyFill="1" applyBorder="1" applyAlignment="1">
      <alignment wrapText="1"/>
    </xf>
  </cellXfs>
  <cellStyles count="7">
    <cellStyle name="Comma" xfId="1" builtinId="3"/>
    <cellStyle name="Comma 10 2" xfId="3"/>
    <cellStyle name="Normal" xfId="0" builtinId="0"/>
    <cellStyle name="Normal 10 2" xfId="4"/>
    <cellStyle name="Normal 2 2 3" xfId="2"/>
    <cellStyle name="Normal 25" xfId="6"/>
    <cellStyle name="Normal_PLAFON RAPORTAT TRIM.II,III 2004 1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6.06.2023%20-%20valori%20contracte%20paraclinic%20dupa%20regularizare%20mai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ori la 31.05"/>
      <sheetName val="NECONSUMAT Mai 2023"/>
      <sheetName val="consum mediu "/>
      <sheetName val="ALOCARE REG"/>
      <sheetName val="ALOCARE PARA mai in iunie 2023"/>
      <sheetName val="TOTAL PARA"/>
      <sheetName val="Rad.Dent.Reg. Mai2023"/>
      <sheetName val="neconsumat rad dent Mai2023"/>
      <sheetName val="consum mediu RAD DENT  "/>
      <sheetName val="alocare reg "/>
      <sheetName val="TOTAL RADIOLOGIE DENTARA"/>
      <sheetName val="DISPOBINIL DIN NEC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4"/>
  <sheetViews>
    <sheetView topLeftCell="O139" zoomScale="70" zoomScaleNormal="70" workbookViewId="0">
      <selection activeCell="AL179" sqref="AL179"/>
    </sheetView>
  </sheetViews>
  <sheetFormatPr defaultRowHeight="16.5"/>
  <cols>
    <col min="1" max="1" width="5.42578125" style="1" customWidth="1"/>
    <col min="2" max="2" width="6.28515625" style="1" customWidth="1"/>
    <col min="3" max="3" width="7.140625" style="1" customWidth="1"/>
    <col min="4" max="4" width="37" style="68" customWidth="1"/>
    <col min="5" max="5" width="13.42578125" style="1" bestFit="1" customWidth="1"/>
    <col min="6" max="6" width="10.5703125" style="1" customWidth="1"/>
    <col min="7" max="7" width="13.42578125" style="1" bestFit="1" customWidth="1"/>
    <col min="8" max="8" width="13.85546875" style="1" customWidth="1"/>
    <col min="9" max="9" width="12.5703125" style="1" customWidth="1"/>
    <col min="10" max="10" width="11" style="1" customWidth="1"/>
    <col min="11" max="11" width="12.5703125" style="1" customWidth="1"/>
    <col min="12" max="12" width="14.140625" style="1" customWidth="1"/>
    <col min="13" max="13" width="13.140625" style="2" customWidth="1"/>
    <col min="14" max="14" width="13.140625" style="2" bestFit="1" customWidth="1"/>
    <col min="15" max="15" width="12.140625" style="2" customWidth="1"/>
    <col min="16" max="16" width="15.28515625" style="2" customWidth="1"/>
    <col min="17" max="17" width="12.28515625" style="2" customWidth="1"/>
    <col min="18" max="18" width="11.5703125" style="2" customWidth="1"/>
    <col min="19" max="19" width="12.42578125" style="2" customWidth="1"/>
    <col min="20" max="20" width="14.7109375" style="3" customWidth="1"/>
    <col min="21" max="21" width="15.5703125" style="2" customWidth="1"/>
    <col min="22" max="22" width="12" style="2" customWidth="1"/>
    <col min="23" max="23" width="14.42578125" style="2" customWidth="1"/>
    <col min="24" max="24" width="14.7109375" style="2" customWidth="1"/>
    <col min="25" max="25" width="14.42578125" style="4" customWidth="1"/>
    <col min="26" max="26" width="12.42578125" style="4" customWidth="1"/>
    <col min="27" max="27" width="15.7109375" style="4" bestFit="1" customWidth="1"/>
    <col min="28" max="28" width="15.85546875" style="4" customWidth="1"/>
    <col min="29" max="29" width="15" style="2" customWidth="1"/>
    <col min="30" max="30" width="12.7109375" style="2" bestFit="1" customWidth="1"/>
    <col min="31" max="31" width="15.140625" style="2" customWidth="1"/>
    <col min="32" max="32" width="15.5703125" style="2" customWidth="1"/>
    <col min="33" max="33" width="14.7109375" style="4" customWidth="1"/>
    <col min="34" max="34" width="13.28515625" style="4" customWidth="1"/>
    <col min="35" max="35" width="14.28515625" style="4" customWidth="1"/>
    <col min="36" max="36" width="15.42578125" style="4" customWidth="1"/>
    <col min="37" max="37" width="14" style="2" bestFit="1" customWidth="1"/>
    <col min="38" max="38" width="13.140625" style="2" bestFit="1" customWidth="1"/>
    <col min="39" max="39" width="12.85546875" style="2" bestFit="1" customWidth="1"/>
    <col min="40" max="40" width="14" style="2" bestFit="1" customWidth="1"/>
    <col min="41" max="16384" width="9.140625" style="2"/>
  </cols>
  <sheetData>
    <row r="1" spans="1:40">
      <c r="D1" s="68" t="s">
        <v>0</v>
      </c>
    </row>
    <row r="2" spans="1:40">
      <c r="D2" s="72" t="s">
        <v>1</v>
      </c>
      <c r="E2" s="72"/>
      <c r="F2" s="5"/>
      <c r="G2" s="5"/>
    </row>
    <row r="3" spans="1:40">
      <c r="D3" s="69" t="s">
        <v>2</v>
      </c>
    </row>
    <row r="4" spans="1:40">
      <c r="A4" s="6" t="s">
        <v>3</v>
      </c>
      <c r="B4" s="6" t="s">
        <v>4</v>
      </c>
      <c r="C4" s="6" t="s">
        <v>5</v>
      </c>
      <c r="D4" s="70" t="s">
        <v>6</v>
      </c>
      <c r="E4" s="7" t="s">
        <v>7</v>
      </c>
      <c r="F4" s="8"/>
      <c r="G4" s="8"/>
      <c r="H4" s="9"/>
      <c r="I4" s="7" t="s">
        <v>8</v>
      </c>
      <c r="J4" s="8"/>
      <c r="K4" s="8"/>
      <c r="L4" s="9"/>
      <c r="M4" s="7" t="s">
        <v>9</v>
      </c>
      <c r="N4" s="8"/>
      <c r="O4" s="8"/>
      <c r="P4" s="9"/>
      <c r="Q4" s="10" t="s">
        <v>10</v>
      </c>
      <c r="R4" s="11"/>
      <c r="S4" s="11"/>
      <c r="T4" s="12"/>
      <c r="U4" s="7" t="s">
        <v>11</v>
      </c>
      <c r="V4" s="8"/>
      <c r="W4" s="8"/>
      <c r="X4" s="9"/>
      <c r="Y4" s="13" t="s">
        <v>12</v>
      </c>
      <c r="Z4" s="14"/>
      <c r="AA4" s="14"/>
      <c r="AB4" s="15"/>
      <c r="AC4" s="7" t="s">
        <v>13</v>
      </c>
      <c r="AD4" s="8"/>
      <c r="AE4" s="8"/>
      <c r="AF4" s="9"/>
      <c r="AG4" s="13" t="s">
        <v>14</v>
      </c>
      <c r="AH4" s="14"/>
      <c r="AI4" s="14"/>
      <c r="AJ4" s="15"/>
      <c r="AK4" s="112" t="s">
        <v>15</v>
      </c>
      <c r="AL4" s="112"/>
      <c r="AM4" s="112"/>
      <c r="AN4" s="112"/>
    </row>
    <row r="5" spans="1:40" s="19" customFormat="1" ht="51">
      <c r="A5" s="6"/>
      <c r="B5" s="6"/>
      <c r="C5" s="6"/>
      <c r="D5" s="70"/>
      <c r="E5" s="16" t="s">
        <v>16</v>
      </c>
      <c r="F5" s="17" t="s">
        <v>17</v>
      </c>
      <c r="G5" s="17" t="s">
        <v>18</v>
      </c>
      <c r="H5" s="17" t="s">
        <v>19</v>
      </c>
      <c r="I5" s="17" t="s">
        <v>16</v>
      </c>
      <c r="J5" s="17" t="s">
        <v>17</v>
      </c>
      <c r="K5" s="17" t="s">
        <v>18</v>
      </c>
      <c r="L5" s="17" t="s">
        <v>19</v>
      </c>
      <c r="M5" s="17" t="s">
        <v>16</v>
      </c>
      <c r="N5" s="17" t="s">
        <v>17</v>
      </c>
      <c r="O5" s="17" t="s">
        <v>18</v>
      </c>
      <c r="P5" s="17" t="s">
        <v>19</v>
      </c>
      <c r="Q5" s="16" t="s">
        <v>16</v>
      </c>
      <c r="R5" s="16" t="s">
        <v>17</v>
      </c>
      <c r="S5" s="16" t="s">
        <v>18</v>
      </c>
      <c r="T5" s="16" t="s">
        <v>19</v>
      </c>
      <c r="U5" s="17" t="s">
        <v>16</v>
      </c>
      <c r="V5" s="17" t="s">
        <v>17</v>
      </c>
      <c r="W5" s="17" t="s">
        <v>18</v>
      </c>
      <c r="X5" s="17" t="s">
        <v>19</v>
      </c>
      <c r="Y5" s="18" t="s">
        <v>16</v>
      </c>
      <c r="Z5" s="18" t="s">
        <v>17</v>
      </c>
      <c r="AA5" s="18" t="s">
        <v>18</v>
      </c>
      <c r="AB5" s="18" t="s">
        <v>19</v>
      </c>
      <c r="AC5" s="17" t="s">
        <v>16</v>
      </c>
      <c r="AD5" s="17" t="s">
        <v>17</v>
      </c>
      <c r="AE5" s="17" t="s">
        <v>18</v>
      </c>
      <c r="AF5" s="17" t="s">
        <v>19</v>
      </c>
      <c r="AG5" s="18" t="s">
        <v>16</v>
      </c>
      <c r="AH5" s="18" t="s">
        <v>17</v>
      </c>
      <c r="AI5" s="18" t="s">
        <v>18</v>
      </c>
      <c r="AJ5" s="18" t="s">
        <v>19</v>
      </c>
      <c r="AK5" s="18" t="s">
        <v>16</v>
      </c>
      <c r="AL5" s="18" t="s">
        <v>17</v>
      </c>
      <c r="AM5" s="18" t="s">
        <v>18</v>
      </c>
      <c r="AN5" s="18" t="s">
        <v>19</v>
      </c>
    </row>
    <row r="6" spans="1:40" s="28" customFormat="1">
      <c r="A6" s="20">
        <v>1</v>
      </c>
      <c r="B6" s="20" t="s">
        <v>20</v>
      </c>
      <c r="C6" s="20" t="s">
        <v>21</v>
      </c>
      <c r="D6" s="21" t="s">
        <v>22</v>
      </c>
      <c r="E6" s="22">
        <v>52197.01</v>
      </c>
      <c r="F6" s="22">
        <v>0</v>
      </c>
      <c r="G6" s="22">
        <v>30190</v>
      </c>
      <c r="H6" s="22">
        <f>E6+F6+G6</f>
        <v>82387.010000000009</v>
      </c>
      <c r="I6" s="22">
        <v>58288.09</v>
      </c>
      <c r="J6" s="22">
        <v>0</v>
      </c>
      <c r="K6" s="22">
        <v>30182</v>
      </c>
      <c r="L6" s="22">
        <f>I6+J6+K6</f>
        <v>88470.09</v>
      </c>
      <c r="M6" s="23">
        <v>64331.06</v>
      </c>
      <c r="N6" s="23"/>
      <c r="O6" s="23">
        <v>37613</v>
      </c>
      <c r="P6" s="23">
        <f>M6+N6+O6</f>
        <v>101944.06</v>
      </c>
      <c r="Q6" s="24">
        <f t="shared" ref="Q6:S37" si="0">E6+I6+M6</f>
        <v>174816.16</v>
      </c>
      <c r="R6" s="24">
        <f t="shared" si="0"/>
        <v>0</v>
      </c>
      <c r="S6" s="24">
        <f t="shared" si="0"/>
        <v>97985</v>
      </c>
      <c r="T6" s="24">
        <f>Q6+R6+S6</f>
        <v>272801.16000000003</v>
      </c>
      <c r="U6" s="25">
        <v>61806.05</v>
      </c>
      <c r="V6" s="25">
        <v>0</v>
      </c>
      <c r="W6" s="25">
        <v>23487</v>
      </c>
      <c r="X6" s="25">
        <f>U6+V6+W6</f>
        <v>85293.05</v>
      </c>
      <c r="Y6" s="26">
        <v>60425.51</v>
      </c>
      <c r="Z6" s="26">
        <v>0</v>
      </c>
      <c r="AA6" s="26">
        <v>37092</v>
      </c>
      <c r="AB6" s="26">
        <f>Y6+Z6+AA6</f>
        <v>97517.510000000009</v>
      </c>
      <c r="AC6" s="25">
        <v>58971.37</v>
      </c>
      <c r="AD6" s="25">
        <v>0</v>
      </c>
      <c r="AE6" s="25">
        <v>49257.52</v>
      </c>
      <c r="AF6" s="25">
        <f>AC6+AD6+AE6</f>
        <v>108228.89</v>
      </c>
      <c r="AG6" s="27">
        <f>U6+Y6+AC6</f>
        <v>181202.93</v>
      </c>
      <c r="AH6" s="27">
        <f t="shared" ref="AH6:AI21" si="1">V6+Z6+AD6</f>
        <v>0</v>
      </c>
      <c r="AI6" s="27">
        <f t="shared" si="1"/>
        <v>109836.51999999999</v>
      </c>
      <c r="AJ6" s="27">
        <f>AG6+AH6+AI6</f>
        <v>291039.44999999995</v>
      </c>
      <c r="AK6" s="113">
        <f>Q6+AG6</f>
        <v>356019.08999999997</v>
      </c>
      <c r="AL6" s="113">
        <f t="shared" ref="AL6:AM6" si="2">R6+AH6</f>
        <v>0</v>
      </c>
      <c r="AM6" s="113">
        <f t="shared" si="2"/>
        <v>207821.52</v>
      </c>
      <c r="AN6" s="113">
        <f>AK6+AL6+AM6</f>
        <v>563840.61</v>
      </c>
    </row>
    <row r="7" spans="1:40" ht="25.5">
      <c r="A7" s="20">
        <v>2</v>
      </c>
      <c r="B7" s="20" t="s">
        <v>23</v>
      </c>
      <c r="C7" s="20" t="s">
        <v>24</v>
      </c>
      <c r="D7" s="21" t="s">
        <v>25</v>
      </c>
      <c r="E7" s="22">
        <v>432727.96</v>
      </c>
      <c r="F7" s="22">
        <v>5800</v>
      </c>
      <c r="G7" s="22">
        <v>364326</v>
      </c>
      <c r="H7" s="22">
        <f t="shared" ref="H7:H70" si="3">E7+F7+G7</f>
        <v>802853.96</v>
      </c>
      <c r="I7" s="22">
        <v>494716.93</v>
      </c>
      <c r="J7" s="22">
        <v>6240</v>
      </c>
      <c r="K7" s="22">
        <v>406370</v>
      </c>
      <c r="L7" s="22">
        <f t="shared" ref="L7:L70" si="4">I7+J7+K7</f>
        <v>907326.92999999993</v>
      </c>
      <c r="M7" s="23">
        <v>479091.20000000001</v>
      </c>
      <c r="N7" s="23">
        <v>5080</v>
      </c>
      <c r="O7" s="23">
        <v>503683</v>
      </c>
      <c r="P7" s="23">
        <f t="shared" ref="P7:P70" si="5">M7+N7+O7</f>
        <v>987854.2</v>
      </c>
      <c r="Q7" s="24">
        <f t="shared" si="0"/>
        <v>1406536.09</v>
      </c>
      <c r="R7" s="24">
        <f t="shared" si="0"/>
        <v>17120</v>
      </c>
      <c r="S7" s="24">
        <f t="shared" si="0"/>
        <v>1274379</v>
      </c>
      <c r="T7" s="24">
        <f t="shared" ref="T7:T70" si="6">Q7+R7+S7</f>
        <v>2698035.09</v>
      </c>
      <c r="U7" s="25">
        <v>415051.54</v>
      </c>
      <c r="V7" s="25">
        <v>5040</v>
      </c>
      <c r="W7" s="25">
        <v>386971</v>
      </c>
      <c r="X7" s="25">
        <f t="shared" ref="X7:X70" si="7">U7+V7+W7</f>
        <v>807062.54</v>
      </c>
      <c r="Y7" s="26">
        <v>381048.08</v>
      </c>
      <c r="Z7" s="26">
        <v>5240</v>
      </c>
      <c r="AA7" s="26">
        <v>371303.12</v>
      </c>
      <c r="AB7" s="26">
        <f t="shared" ref="AB7:AB70" si="8">Y7+Z7+AA7</f>
        <v>757591.2</v>
      </c>
      <c r="AC7" s="25">
        <v>353913.78</v>
      </c>
      <c r="AD7" s="25">
        <v>5059.6000000000004</v>
      </c>
      <c r="AE7" s="25">
        <v>391790.1</v>
      </c>
      <c r="AF7" s="25">
        <f t="shared" ref="AF7:AF70" si="9">AC7+AD7+AE7</f>
        <v>750763.48</v>
      </c>
      <c r="AG7" s="27">
        <f t="shared" ref="AG7:AI70" si="10">U7+Y7+AC7</f>
        <v>1150013.3999999999</v>
      </c>
      <c r="AH7" s="27">
        <f t="shared" si="1"/>
        <v>15339.6</v>
      </c>
      <c r="AI7" s="27">
        <f t="shared" si="1"/>
        <v>1150064.22</v>
      </c>
      <c r="AJ7" s="27">
        <f t="shared" ref="AJ7:AJ70" si="11">AG7+AH7+AI7</f>
        <v>2315417.2199999997</v>
      </c>
      <c r="AK7" s="113">
        <f t="shared" ref="AK7:AK70" si="12">Q7+AG7</f>
        <v>2556549.4900000002</v>
      </c>
      <c r="AL7" s="113">
        <f t="shared" ref="AL7:AL70" si="13">R7+AH7</f>
        <v>32459.599999999999</v>
      </c>
      <c r="AM7" s="113">
        <f t="shared" ref="AM7:AM70" si="14">S7+AI7</f>
        <v>2424443.2199999997</v>
      </c>
      <c r="AN7" s="113">
        <f t="shared" ref="AN7:AN70" si="15">AK7+AL7+AM7</f>
        <v>5013452.3100000005</v>
      </c>
    </row>
    <row r="8" spans="1:40">
      <c r="A8" s="20">
        <v>3</v>
      </c>
      <c r="B8" s="20" t="s">
        <v>26</v>
      </c>
      <c r="C8" s="20" t="s">
        <v>27</v>
      </c>
      <c r="D8" s="21" t="s">
        <v>28</v>
      </c>
      <c r="E8" s="22">
        <v>62770.14</v>
      </c>
      <c r="F8" s="22">
        <v>0</v>
      </c>
      <c r="G8" s="22">
        <v>0</v>
      </c>
      <c r="H8" s="22">
        <f t="shared" si="3"/>
        <v>62770.14</v>
      </c>
      <c r="I8" s="22">
        <v>68762.36</v>
      </c>
      <c r="J8" s="22">
        <v>0</v>
      </c>
      <c r="K8" s="22">
        <v>0</v>
      </c>
      <c r="L8" s="22">
        <f t="shared" si="4"/>
        <v>68762.36</v>
      </c>
      <c r="M8" s="23">
        <v>88811.9</v>
      </c>
      <c r="N8" s="23"/>
      <c r="O8" s="23"/>
      <c r="P8" s="23">
        <f t="shared" si="5"/>
        <v>88811.9</v>
      </c>
      <c r="Q8" s="24">
        <f t="shared" si="0"/>
        <v>220344.4</v>
      </c>
      <c r="R8" s="24">
        <f t="shared" si="0"/>
        <v>0</v>
      </c>
      <c r="S8" s="24">
        <f t="shared" si="0"/>
        <v>0</v>
      </c>
      <c r="T8" s="24">
        <f t="shared" si="6"/>
        <v>220344.4</v>
      </c>
      <c r="U8" s="25">
        <v>74535.14</v>
      </c>
      <c r="V8" s="25">
        <v>0</v>
      </c>
      <c r="W8" s="25">
        <v>0</v>
      </c>
      <c r="X8" s="25">
        <f t="shared" si="7"/>
        <v>74535.14</v>
      </c>
      <c r="Y8" s="26">
        <v>101028.75</v>
      </c>
      <c r="Z8" s="26">
        <v>0</v>
      </c>
      <c r="AA8" s="26">
        <v>0</v>
      </c>
      <c r="AB8" s="26">
        <f t="shared" si="8"/>
        <v>101028.75</v>
      </c>
      <c r="AC8" s="25">
        <v>101200.17</v>
      </c>
      <c r="AD8" s="25">
        <v>0</v>
      </c>
      <c r="AE8" s="25">
        <v>0</v>
      </c>
      <c r="AF8" s="25">
        <f t="shared" si="9"/>
        <v>101200.17</v>
      </c>
      <c r="AG8" s="27">
        <f t="shared" si="10"/>
        <v>276764.06</v>
      </c>
      <c r="AH8" s="27">
        <f t="shared" si="1"/>
        <v>0</v>
      </c>
      <c r="AI8" s="27">
        <f t="shared" si="1"/>
        <v>0</v>
      </c>
      <c r="AJ8" s="27">
        <f t="shared" si="11"/>
        <v>276764.06</v>
      </c>
      <c r="AK8" s="113">
        <f t="shared" si="12"/>
        <v>497108.45999999996</v>
      </c>
      <c r="AL8" s="113">
        <f t="shared" si="13"/>
        <v>0</v>
      </c>
      <c r="AM8" s="113">
        <f t="shared" si="14"/>
        <v>0</v>
      </c>
      <c r="AN8" s="113">
        <f t="shared" si="15"/>
        <v>497108.45999999996</v>
      </c>
    </row>
    <row r="9" spans="1:40" ht="25.5">
      <c r="A9" s="20">
        <v>4</v>
      </c>
      <c r="B9" s="20" t="s">
        <v>29</v>
      </c>
      <c r="C9" s="20" t="s">
        <v>21</v>
      </c>
      <c r="D9" s="21" t="s">
        <v>30</v>
      </c>
      <c r="E9" s="22">
        <v>24293.38</v>
      </c>
      <c r="F9" s="22">
        <v>0</v>
      </c>
      <c r="G9" s="22">
        <v>6470</v>
      </c>
      <c r="H9" s="22">
        <f t="shared" si="3"/>
        <v>30763.38</v>
      </c>
      <c r="I9" s="22">
        <v>25827.919999999998</v>
      </c>
      <c r="J9" s="22"/>
      <c r="K9" s="22">
        <v>2430</v>
      </c>
      <c r="L9" s="22">
        <f t="shared" si="4"/>
        <v>28257.919999999998</v>
      </c>
      <c r="M9" s="23">
        <v>24351.78</v>
      </c>
      <c r="N9" s="23"/>
      <c r="O9" s="23">
        <v>2980</v>
      </c>
      <c r="P9" s="23">
        <f t="shared" si="5"/>
        <v>27331.78</v>
      </c>
      <c r="Q9" s="24">
        <f t="shared" si="0"/>
        <v>74473.08</v>
      </c>
      <c r="R9" s="24">
        <f t="shared" si="0"/>
        <v>0</v>
      </c>
      <c r="S9" s="24">
        <f t="shared" si="0"/>
        <v>11880</v>
      </c>
      <c r="T9" s="24">
        <f t="shared" si="6"/>
        <v>86353.08</v>
      </c>
      <c r="U9" s="25">
        <v>27041.09</v>
      </c>
      <c r="V9" s="25">
        <v>0</v>
      </c>
      <c r="W9" s="25">
        <v>8690</v>
      </c>
      <c r="X9" s="25">
        <f t="shared" si="7"/>
        <v>35731.089999999997</v>
      </c>
      <c r="Y9" s="26">
        <v>28499.57</v>
      </c>
      <c r="Z9" s="26">
        <v>0</v>
      </c>
      <c r="AA9" s="26">
        <v>14310</v>
      </c>
      <c r="AB9" s="26">
        <f t="shared" si="8"/>
        <v>42809.57</v>
      </c>
      <c r="AC9" s="25">
        <v>26995.29</v>
      </c>
      <c r="AD9" s="25">
        <v>0</v>
      </c>
      <c r="AE9" s="25">
        <v>20034.68</v>
      </c>
      <c r="AF9" s="25">
        <f t="shared" si="9"/>
        <v>47029.97</v>
      </c>
      <c r="AG9" s="27">
        <f t="shared" si="10"/>
        <v>82535.950000000012</v>
      </c>
      <c r="AH9" s="27">
        <f t="shared" si="1"/>
        <v>0</v>
      </c>
      <c r="AI9" s="27">
        <f t="shared" si="1"/>
        <v>43034.68</v>
      </c>
      <c r="AJ9" s="27">
        <f t="shared" si="11"/>
        <v>125570.63</v>
      </c>
      <c r="AK9" s="113">
        <f t="shared" si="12"/>
        <v>157009.03000000003</v>
      </c>
      <c r="AL9" s="113">
        <f t="shared" si="13"/>
        <v>0</v>
      </c>
      <c r="AM9" s="113">
        <f t="shared" si="14"/>
        <v>54914.68</v>
      </c>
      <c r="AN9" s="113">
        <f t="shared" si="15"/>
        <v>211923.71000000002</v>
      </c>
    </row>
    <row r="10" spans="1:40">
      <c r="A10" s="20">
        <v>5</v>
      </c>
      <c r="B10" s="20" t="s">
        <v>31</v>
      </c>
      <c r="C10" s="20" t="s">
        <v>27</v>
      </c>
      <c r="D10" s="21" t="s">
        <v>32</v>
      </c>
      <c r="E10" s="22">
        <v>36295.129999999997</v>
      </c>
      <c r="F10" s="22">
        <v>0</v>
      </c>
      <c r="G10" s="22">
        <v>0</v>
      </c>
      <c r="H10" s="22">
        <f t="shared" si="3"/>
        <v>36295.129999999997</v>
      </c>
      <c r="I10" s="22">
        <v>37985.81</v>
      </c>
      <c r="J10" s="22"/>
      <c r="K10" s="22"/>
      <c r="L10" s="22">
        <f t="shared" si="4"/>
        <v>37985.81</v>
      </c>
      <c r="M10" s="23">
        <v>65899.17</v>
      </c>
      <c r="N10" s="23"/>
      <c r="O10" s="23"/>
      <c r="P10" s="23">
        <f t="shared" si="5"/>
        <v>65899.17</v>
      </c>
      <c r="Q10" s="24">
        <f t="shared" si="0"/>
        <v>140180.10999999999</v>
      </c>
      <c r="R10" s="24">
        <f t="shared" si="0"/>
        <v>0</v>
      </c>
      <c r="S10" s="24">
        <f t="shared" si="0"/>
        <v>0</v>
      </c>
      <c r="T10" s="24">
        <f t="shared" si="6"/>
        <v>140180.10999999999</v>
      </c>
      <c r="U10" s="25">
        <v>32458.7</v>
      </c>
      <c r="V10" s="25">
        <v>0</v>
      </c>
      <c r="W10" s="25">
        <v>0</v>
      </c>
      <c r="X10" s="25">
        <f t="shared" si="7"/>
        <v>32458.7</v>
      </c>
      <c r="Y10" s="26">
        <v>59752.54</v>
      </c>
      <c r="Z10" s="26">
        <v>0</v>
      </c>
      <c r="AA10" s="26">
        <v>0</v>
      </c>
      <c r="AB10" s="26">
        <f t="shared" si="8"/>
        <v>59752.54</v>
      </c>
      <c r="AC10" s="25">
        <v>81420.14</v>
      </c>
      <c r="AD10" s="25">
        <v>0</v>
      </c>
      <c r="AE10" s="25">
        <v>0</v>
      </c>
      <c r="AF10" s="25">
        <f t="shared" si="9"/>
        <v>81420.14</v>
      </c>
      <c r="AG10" s="27">
        <f t="shared" si="10"/>
        <v>173631.38</v>
      </c>
      <c r="AH10" s="27">
        <f t="shared" si="1"/>
        <v>0</v>
      </c>
      <c r="AI10" s="27">
        <f t="shared" si="1"/>
        <v>0</v>
      </c>
      <c r="AJ10" s="27">
        <f t="shared" si="11"/>
        <v>173631.38</v>
      </c>
      <c r="AK10" s="113">
        <f t="shared" si="12"/>
        <v>313811.49</v>
      </c>
      <c r="AL10" s="113">
        <f t="shared" si="13"/>
        <v>0</v>
      </c>
      <c r="AM10" s="113">
        <f t="shared" si="14"/>
        <v>0</v>
      </c>
      <c r="AN10" s="113">
        <f t="shared" si="15"/>
        <v>313811.49</v>
      </c>
    </row>
    <row r="11" spans="1:40">
      <c r="A11" s="20">
        <v>6</v>
      </c>
      <c r="B11" s="20" t="s">
        <v>33</v>
      </c>
      <c r="C11" s="20" t="s">
        <v>27</v>
      </c>
      <c r="D11" s="21" t="s">
        <v>34</v>
      </c>
      <c r="E11" s="22">
        <v>319927.8</v>
      </c>
      <c r="F11" s="22">
        <v>0</v>
      </c>
      <c r="G11" s="22">
        <v>0</v>
      </c>
      <c r="H11" s="22">
        <f t="shared" si="3"/>
        <v>319927.8</v>
      </c>
      <c r="I11" s="22">
        <v>348873.57</v>
      </c>
      <c r="J11" s="22">
        <v>0</v>
      </c>
      <c r="K11" s="22">
        <v>0</v>
      </c>
      <c r="L11" s="22">
        <f t="shared" si="4"/>
        <v>348873.57</v>
      </c>
      <c r="M11" s="23">
        <v>361302.45</v>
      </c>
      <c r="N11" s="23"/>
      <c r="O11" s="23"/>
      <c r="P11" s="23">
        <f t="shared" si="5"/>
        <v>361302.45</v>
      </c>
      <c r="Q11" s="24">
        <f t="shared" si="0"/>
        <v>1030103.8200000001</v>
      </c>
      <c r="R11" s="24">
        <f t="shared" si="0"/>
        <v>0</v>
      </c>
      <c r="S11" s="24">
        <f t="shared" si="0"/>
        <v>0</v>
      </c>
      <c r="T11" s="24">
        <f t="shared" si="6"/>
        <v>1030103.8200000001</v>
      </c>
      <c r="U11" s="25">
        <v>316934.51</v>
      </c>
      <c r="V11" s="25">
        <v>0</v>
      </c>
      <c r="W11" s="25">
        <v>0</v>
      </c>
      <c r="X11" s="25">
        <f t="shared" si="7"/>
        <v>316934.51</v>
      </c>
      <c r="Y11" s="26">
        <v>273034.19</v>
      </c>
      <c r="Z11" s="26">
        <v>0</v>
      </c>
      <c r="AA11" s="26">
        <v>0</v>
      </c>
      <c r="AB11" s="26">
        <f t="shared" si="8"/>
        <v>273034.19</v>
      </c>
      <c r="AC11" s="25">
        <v>253558.86</v>
      </c>
      <c r="AD11" s="25">
        <v>0</v>
      </c>
      <c r="AE11" s="25">
        <v>0</v>
      </c>
      <c r="AF11" s="25">
        <f t="shared" si="9"/>
        <v>253558.86</v>
      </c>
      <c r="AG11" s="27">
        <f t="shared" si="10"/>
        <v>843527.55999999994</v>
      </c>
      <c r="AH11" s="27">
        <f t="shared" si="1"/>
        <v>0</v>
      </c>
      <c r="AI11" s="27">
        <f t="shared" si="1"/>
        <v>0</v>
      </c>
      <c r="AJ11" s="27">
        <f t="shared" si="11"/>
        <v>843527.55999999994</v>
      </c>
      <c r="AK11" s="113">
        <f t="shared" si="12"/>
        <v>1873631.38</v>
      </c>
      <c r="AL11" s="113">
        <f t="shared" si="13"/>
        <v>0</v>
      </c>
      <c r="AM11" s="113">
        <f t="shared" si="14"/>
        <v>0</v>
      </c>
      <c r="AN11" s="113">
        <f t="shared" si="15"/>
        <v>1873631.38</v>
      </c>
    </row>
    <row r="12" spans="1:40">
      <c r="A12" s="20">
        <v>7</v>
      </c>
      <c r="B12" s="20" t="s">
        <v>35</v>
      </c>
      <c r="C12" s="20" t="s">
        <v>21</v>
      </c>
      <c r="D12" s="21" t="s">
        <v>36</v>
      </c>
      <c r="E12" s="22">
        <v>266254.59999999998</v>
      </c>
      <c r="F12" s="22">
        <v>0</v>
      </c>
      <c r="G12" s="22">
        <v>550420</v>
      </c>
      <c r="H12" s="22">
        <f t="shared" si="3"/>
        <v>816674.6</v>
      </c>
      <c r="I12" s="22">
        <v>273912.19</v>
      </c>
      <c r="J12" s="22"/>
      <c r="K12" s="22">
        <v>610865</v>
      </c>
      <c r="L12" s="22">
        <f t="shared" si="4"/>
        <v>884777.19</v>
      </c>
      <c r="M12" s="23">
        <v>286643.48</v>
      </c>
      <c r="N12" s="23"/>
      <c r="O12" s="23">
        <v>701215</v>
      </c>
      <c r="P12" s="23">
        <f t="shared" si="5"/>
        <v>987858.48</v>
      </c>
      <c r="Q12" s="24">
        <f t="shared" si="0"/>
        <v>826810.27</v>
      </c>
      <c r="R12" s="24">
        <f t="shared" si="0"/>
        <v>0</v>
      </c>
      <c r="S12" s="24">
        <f t="shared" si="0"/>
        <v>1862500</v>
      </c>
      <c r="T12" s="24">
        <f t="shared" si="6"/>
        <v>2689310.27</v>
      </c>
      <c r="U12" s="25">
        <v>298265.46999999997</v>
      </c>
      <c r="V12" s="25">
        <v>0</v>
      </c>
      <c r="W12" s="25">
        <v>540819</v>
      </c>
      <c r="X12" s="25">
        <f t="shared" si="7"/>
        <v>839084.47</v>
      </c>
      <c r="Y12" s="26">
        <v>299743.19</v>
      </c>
      <c r="Z12" s="26">
        <v>0</v>
      </c>
      <c r="AA12" s="26">
        <v>717440.83</v>
      </c>
      <c r="AB12" s="26">
        <f t="shared" si="8"/>
        <v>1017184.02</v>
      </c>
      <c r="AC12" s="25">
        <v>282609.59999999998</v>
      </c>
      <c r="AD12" s="25">
        <v>0</v>
      </c>
      <c r="AE12" s="25">
        <v>745859.9</v>
      </c>
      <c r="AF12" s="25">
        <f t="shared" si="9"/>
        <v>1028469.5</v>
      </c>
      <c r="AG12" s="27">
        <f t="shared" si="10"/>
        <v>880618.25999999989</v>
      </c>
      <c r="AH12" s="27">
        <f t="shared" si="1"/>
        <v>0</v>
      </c>
      <c r="AI12" s="27">
        <f t="shared" si="1"/>
        <v>2004119.73</v>
      </c>
      <c r="AJ12" s="27">
        <f t="shared" si="11"/>
        <v>2884737.9899999998</v>
      </c>
      <c r="AK12" s="113">
        <f t="shared" si="12"/>
        <v>1707428.5299999998</v>
      </c>
      <c r="AL12" s="113">
        <f t="shared" si="13"/>
        <v>0</v>
      </c>
      <c r="AM12" s="113">
        <f t="shared" si="14"/>
        <v>3866619.73</v>
      </c>
      <c r="AN12" s="113">
        <f t="shared" si="15"/>
        <v>5574048.2599999998</v>
      </c>
    </row>
    <row r="13" spans="1:40">
      <c r="A13" s="20">
        <v>8</v>
      </c>
      <c r="B13" s="20" t="s">
        <v>37</v>
      </c>
      <c r="C13" s="20" t="s">
        <v>24</v>
      </c>
      <c r="D13" s="21" t="s">
        <v>38</v>
      </c>
      <c r="E13" s="22">
        <v>111279.7</v>
      </c>
      <c r="F13" s="22">
        <v>1280</v>
      </c>
      <c r="G13" s="22">
        <v>14197</v>
      </c>
      <c r="H13" s="22">
        <f t="shared" si="3"/>
        <v>126756.7</v>
      </c>
      <c r="I13" s="22">
        <v>113105.82</v>
      </c>
      <c r="J13" s="22">
        <v>1400</v>
      </c>
      <c r="K13" s="22">
        <v>17987</v>
      </c>
      <c r="L13" s="22">
        <f t="shared" si="4"/>
        <v>132492.82</v>
      </c>
      <c r="M13" s="23">
        <v>129564.43</v>
      </c>
      <c r="N13" s="23">
        <v>1360</v>
      </c>
      <c r="O13" s="23">
        <v>19493</v>
      </c>
      <c r="P13" s="23">
        <f t="shared" si="5"/>
        <v>150417.43</v>
      </c>
      <c r="Q13" s="24">
        <f t="shared" si="0"/>
        <v>353949.95</v>
      </c>
      <c r="R13" s="24">
        <f t="shared" si="0"/>
        <v>4040</v>
      </c>
      <c r="S13" s="24">
        <f t="shared" si="0"/>
        <v>51677</v>
      </c>
      <c r="T13" s="24">
        <f t="shared" si="6"/>
        <v>409666.95</v>
      </c>
      <c r="U13" s="25">
        <v>106883.86</v>
      </c>
      <c r="V13" s="25">
        <v>1360</v>
      </c>
      <c r="W13" s="25">
        <v>15384</v>
      </c>
      <c r="X13" s="25">
        <f t="shared" si="7"/>
        <v>123627.86</v>
      </c>
      <c r="Y13" s="26">
        <v>104178.31</v>
      </c>
      <c r="Z13" s="26">
        <v>1400</v>
      </c>
      <c r="AA13" s="26">
        <v>17274</v>
      </c>
      <c r="AB13" s="26">
        <f t="shared" si="8"/>
        <v>122852.31</v>
      </c>
      <c r="AC13" s="25">
        <v>195127.75</v>
      </c>
      <c r="AD13" s="25">
        <v>1361.36</v>
      </c>
      <c r="AE13" s="25">
        <v>28233.200000000001</v>
      </c>
      <c r="AF13" s="25">
        <f t="shared" si="9"/>
        <v>224722.31</v>
      </c>
      <c r="AG13" s="27">
        <f t="shared" si="10"/>
        <v>406189.92</v>
      </c>
      <c r="AH13" s="27">
        <f t="shared" si="1"/>
        <v>4121.3599999999997</v>
      </c>
      <c r="AI13" s="27">
        <f t="shared" si="1"/>
        <v>60891.199999999997</v>
      </c>
      <c r="AJ13" s="27">
        <f t="shared" si="11"/>
        <v>471202.48</v>
      </c>
      <c r="AK13" s="113">
        <f t="shared" si="12"/>
        <v>760139.87</v>
      </c>
      <c r="AL13" s="113">
        <f t="shared" si="13"/>
        <v>8161.36</v>
      </c>
      <c r="AM13" s="113">
        <f t="shared" si="14"/>
        <v>112568.2</v>
      </c>
      <c r="AN13" s="113">
        <f t="shared" si="15"/>
        <v>880869.42999999993</v>
      </c>
    </row>
    <row r="14" spans="1:40">
      <c r="A14" s="20">
        <v>9</v>
      </c>
      <c r="B14" s="20" t="s">
        <v>39</v>
      </c>
      <c r="C14" s="20" t="s">
        <v>24</v>
      </c>
      <c r="D14" s="21" t="s">
        <v>40</v>
      </c>
      <c r="E14" s="22">
        <v>98348.09</v>
      </c>
      <c r="F14" s="22">
        <v>3200</v>
      </c>
      <c r="G14" s="22">
        <v>26992</v>
      </c>
      <c r="H14" s="22">
        <f t="shared" si="3"/>
        <v>128540.09</v>
      </c>
      <c r="I14" s="22">
        <v>114243.5</v>
      </c>
      <c r="J14" s="22">
        <v>2680</v>
      </c>
      <c r="K14" s="22">
        <v>29913</v>
      </c>
      <c r="L14" s="22">
        <f t="shared" si="4"/>
        <v>146836.5</v>
      </c>
      <c r="M14" s="23">
        <v>115074.73</v>
      </c>
      <c r="N14" s="23">
        <v>2360</v>
      </c>
      <c r="O14" s="23">
        <v>29667</v>
      </c>
      <c r="P14" s="23">
        <f t="shared" si="5"/>
        <v>147101.72999999998</v>
      </c>
      <c r="Q14" s="24">
        <f t="shared" si="0"/>
        <v>327666.32</v>
      </c>
      <c r="R14" s="24">
        <f t="shared" si="0"/>
        <v>8240</v>
      </c>
      <c r="S14" s="24">
        <f t="shared" si="0"/>
        <v>86572</v>
      </c>
      <c r="T14" s="24">
        <f t="shared" si="6"/>
        <v>422478.32</v>
      </c>
      <c r="U14" s="25">
        <v>101786.55</v>
      </c>
      <c r="V14" s="25">
        <v>2440</v>
      </c>
      <c r="W14" s="25">
        <v>28633</v>
      </c>
      <c r="X14" s="25">
        <f t="shared" si="7"/>
        <v>132859.54999999999</v>
      </c>
      <c r="Y14" s="26">
        <v>89851.73</v>
      </c>
      <c r="Z14" s="26">
        <v>2720</v>
      </c>
      <c r="AA14" s="26">
        <v>29686.22</v>
      </c>
      <c r="AB14" s="26">
        <f t="shared" si="8"/>
        <v>122257.95</v>
      </c>
      <c r="AC14" s="25">
        <v>83596.929999999993</v>
      </c>
      <c r="AD14" s="25">
        <v>2631.63</v>
      </c>
      <c r="AE14" s="25">
        <v>24803.39</v>
      </c>
      <c r="AF14" s="25">
        <f t="shared" si="9"/>
        <v>111031.95</v>
      </c>
      <c r="AG14" s="27">
        <f t="shared" si="10"/>
        <v>275235.20999999996</v>
      </c>
      <c r="AH14" s="27">
        <f t="shared" si="1"/>
        <v>7791.63</v>
      </c>
      <c r="AI14" s="27">
        <f t="shared" si="1"/>
        <v>83122.61</v>
      </c>
      <c r="AJ14" s="27">
        <f t="shared" si="11"/>
        <v>366149.44999999995</v>
      </c>
      <c r="AK14" s="113">
        <f t="shared" si="12"/>
        <v>602901.53</v>
      </c>
      <c r="AL14" s="113">
        <f t="shared" si="13"/>
        <v>16031.630000000001</v>
      </c>
      <c r="AM14" s="113">
        <f t="shared" si="14"/>
        <v>169694.61</v>
      </c>
      <c r="AN14" s="113">
        <f t="shared" si="15"/>
        <v>788627.77</v>
      </c>
    </row>
    <row r="15" spans="1:40" ht="25.5">
      <c r="A15" s="20">
        <v>10</v>
      </c>
      <c r="B15" s="20" t="s">
        <v>41</v>
      </c>
      <c r="C15" s="20" t="s">
        <v>42</v>
      </c>
      <c r="D15" s="21" t="s">
        <v>43</v>
      </c>
      <c r="E15" s="22">
        <v>0</v>
      </c>
      <c r="F15" s="22">
        <v>0</v>
      </c>
      <c r="G15" s="22">
        <v>194095</v>
      </c>
      <c r="H15" s="22">
        <f t="shared" si="3"/>
        <v>194095</v>
      </c>
      <c r="I15" s="22">
        <v>0</v>
      </c>
      <c r="J15" s="22">
        <v>0</v>
      </c>
      <c r="K15" s="22">
        <v>198510</v>
      </c>
      <c r="L15" s="22">
        <f t="shared" si="4"/>
        <v>198510</v>
      </c>
      <c r="M15" s="23"/>
      <c r="N15" s="23"/>
      <c r="O15" s="23">
        <v>237770</v>
      </c>
      <c r="P15" s="23">
        <f t="shared" si="5"/>
        <v>237770</v>
      </c>
      <c r="Q15" s="24">
        <f t="shared" si="0"/>
        <v>0</v>
      </c>
      <c r="R15" s="24">
        <f t="shared" si="0"/>
        <v>0</v>
      </c>
      <c r="S15" s="24">
        <f t="shared" si="0"/>
        <v>630375</v>
      </c>
      <c r="T15" s="24">
        <f t="shared" si="6"/>
        <v>630375</v>
      </c>
      <c r="U15" s="25">
        <v>0</v>
      </c>
      <c r="V15" s="25">
        <v>0</v>
      </c>
      <c r="W15" s="25">
        <v>188915</v>
      </c>
      <c r="X15" s="25">
        <f t="shared" si="7"/>
        <v>188915</v>
      </c>
      <c r="Y15" s="26">
        <v>0</v>
      </c>
      <c r="Z15" s="26">
        <v>0</v>
      </c>
      <c r="AA15" s="26">
        <v>176223.99</v>
      </c>
      <c r="AB15" s="26">
        <f t="shared" si="8"/>
        <v>176223.99</v>
      </c>
      <c r="AC15" s="25">
        <v>0</v>
      </c>
      <c r="AD15" s="25">
        <v>0</v>
      </c>
      <c r="AE15" s="25">
        <v>163929.59</v>
      </c>
      <c r="AF15" s="25">
        <f t="shared" si="9"/>
        <v>163929.59</v>
      </c>
      <c r="AG15" s="27">
        <f t="shared" si="10"/>
        <v>0</v>
      </c>
      <c r="AH15" s="27">
        <f t="shared" si="1"/>
        <v>0</v>
      </c>
      <c r="AI15" s="27">
        <f t="shared" si="1"/>
        <v>529068.57999999996</v>
      </c>
      <c r="AJ15" s="27">
        <f t="shared" si="11"/>
        <v>529068.57999999996</v>
      </c>
      <c r="AK15" s="113">
        <f t="shared" si="12"/>
        <v>0</v>
      </c>
      <c r="AL15" s="113">
        <f t="shared" si="13"/>
        <v>0</v>
      </c>
      <c r="AM15" s="113">
        <f t="shared" si="14"/>
        <v>1159443.58</v>
      </c>
      <c r="AN15" s="113">
        <f t="shared" si="15"/>
        <v>1159443.58</v>
      </c>
    </row>
    <row r="16" spans="1:40" ht="53.25" customHeight="1">
      <c r="A16" s="20">
        <v>11</v>
      </c>
      <c r="B16" s="20" t="s">
        <v>44</v>
      </c>
      <c r="C16" s="20" t="s">
        <v>45</v>
      </c>
      <c r="D16" s="21" t="s">
        <v>46</v>
      </c>
      <c r="E16" s="22">
        <v>0</v>
      </c>
      <c r="F16" s="22">
        <v>29100</v>
      </c>
      <c r="G16" s="22">
        <v>0</v>
      </c>
      <c r="H16" s="22">
        <f t="shared" si="3"/>
        <v>29100</v>
      </c>
      <c r="I16" s="22">
        <v>0</v>
      </c>
      <c r="J16" s="22">
        <v>40650</v>
      </c>
      <c r="K16" s="22">
        <v>0</v>
      </c>
      <c r="L16" s="22">
        <f t="shared" si="4"/>
        <v>40650</v>
      </c>
      <c r="M16" s="23">
        <v>0</v>
      </c>
      <c r="N16" s="23">
        <v>39600</v>
      </c>
      <c r="O16" s="23">
        <v>0</v>
      </c>
      <c r="P16" s="23">
        <f t="shared" si="5"/>
        <v>39600</v>
      </c>
      <c r="Q16" s="24">
        <f t="shared" si="0"/>
        <v>0</v>
      </c>
      <c r="R16" s="24">
        <f t="shared" si="0"/>
        <v>109350</v>
      </c>
      <c r="S16" s="24">
        <f t="shared" si="0"/>
        <v>0</v>
      </c>
      <c r="T16" s="24">
        <f t="shared" si="6"/>
        <v>109350</v>
      </c>
      <c r="U16" s="25">
        <v>0</v>
      </c>
      <c r="V16" s="25">
        <v>36850</v>
      </c>
      <c r="W16" s="25">
        <v>0</v>
      </c>
      <c r="X16" s="25">
        <f t="shared" si="7"/>
        <v>36850</v>
      </c>
      <c r="Y16" s="26">
        <v>0</v>
      </c>
      <c r="Z16" s="26">
        <v>13992.07</v>
      </c>
      <c r="AA16" s="26">
        <v>0</v>
      </c>
      <c r="AB16" s="26">
        <f t="shared" si="8"/>
        <v>13992.07</v>
      </c>
      <c r="AC16" s="25">
        <v>0</v>
      </c>
      <c r="AD16" s="25">
        <v>12700.53</v>
      </c>
      <c r="AE16" s="25">
        <v>0</v>
      </c>
      <c r="AF16" s="25">
        <f t="shared" si="9"/>
        <v>12700.53</v>
      </c>
      <c r="AG16" s="27">
        <f t="shared" si="10"/>
        <v>0</v>
      </c>
      <c r="AH16" s="27">
        <f t="shared" si="1"/>
        <v>63542.6</v>
      </c>
      <c r="AI16" s="27">
        <f t="shared" si="1"/>
        <v>0</v>
      </c>
      <c r="AJ16" s="27">
        <f t="shared" si="11"/>
        <v>63542.6</v>
      </c>
      <c r="AK16" s="113">
        <f t="shared" si="12"/>
        <v>0</v>
      </c>
      <c r="AL16" s="113">
        <f t="shared" si="13"/>
        <v>172892.6</v>
      </c>
      <c r="AM16" s="113">
        <f t="shared" si="14"/>
        <v>0</v>
      </c>
      <c r="AN16" s="113">
        <f t="shared" si="15"/>
        <v>172892.6</v>
      </c>
    </row>
    <row r="17" spans="1:40">
      <c r="A17" s="20">
        <v>12</v>
      </c>
      <c r="B17" s="20" t="s">
        <v>47</v>
      </c>
      <c r="C17" s="20" t="s">
        <v>27</v>
      </c>
      <c r="D17" s="21" t="s">
        <v>48</v>
      </c>
      <c r="E17" s="22">
        <v>40987.21</v>
      </c>
      <c r="F17" s="22">
        <v>0</v>
      </c>
      <c r="G17" s="22">
        <v>0</v>
      </c>
      <c r="H17" s="22">
        <f t="shared" si="3"/>
        <v>40987.21</v>
      </c>
      <c r="I17" s="22">
        <v>54058.54</v>
      </c>
      <c r="J17" s="22">
        <v>0</v>
      </c>
      <c r="K17" s="22">
        <v>0</v>
      </c>
      <c r="L17" s="22">
        <f t="shared" si="4"/>
        <v>54058.54</v>
      </c>
      <c r="M17" s="23">
        <v>61262.38</v>
      </c>
      <c r="N17" s="23"/>
      <c r="O17" s="23"/>
      <c r="P17" s="23">
        <f t="shared" si="5"/>
        <v>61262.38</v>
      </c>
      <c r="Q17" s="24">
        <f t="shared" si="0"/>
        <v>156308.13</v>
      </c>
      <c r="R17" s="24">
        <f t="shared" si="0"/>
        <v>0</v>
      </c>
      <c r="S17" s="24">
        <f t="shared" si="0"/>
        <v>0</v>
      </c>
      <c r="T17" s="24">
        <f t="shared" si="6"/>
        <v>156308.13</v>
      </c>
      <c r="U17" s="25">
        <v>54191.18</v>
      </c>
      <c r="V17" s="25">
        <v>0</v>
      </c>
      <c r="W17" s="25">
        <v>0</v>
      </c>
      <c r="X17" s="25">
        <f t="shared" si="7"/>
        <v>54191.18</v>
      </c>
      <c r="Y17" s="26">
        <v>62265.88</v>
      </c>
      <c r="Z17" s="26">
        <v>0</v>
      </c>
      <c r="AA17" s="26">
        <v>0</v>
      </c>
      <c r="AB17" s="26">
        <f t="shared" si="8"/>
        <v>62265.88</v>
      </c>
      <c r="AC17" s="25">
        <v>63874.63</v>
      </c>
      <c r="AD17" s="25">
        <v>0</v>
      </c>
      <c r="AE17" s="25">
        <v>0</v>
      </c>
      <c r="AF17" s="25">
        <f t="shared" si="9"/>
        <v>63874.63</v>
      </c>
      <c r="AG17" s="27">
        <f t="shared" si="10"/>
        <v>180331.69</v>
      </c>
      <c r="AH17" s="27">
        <f t="shared" si="1"/>
        <v>0</v>
      </c>
      <c r="AI17" s="27">
        <f t="shared" si="1"/>
        <v>0</v>
      </c>
      <c r="AJ17" s="27">
        <f t="shared" si="11"/>
        <v>180331.69</v>
      </c>
      <c r="AK17" s="113">
        <f t="shared" si="12"/>
        <v>336639.82</v>
      </c>
      <c r="AL17" s="113">
        <f t="shared" si="13"/>
        <v>0</v>
      </c>
      <c r="AM17" s="113">
        <f t="shared" si="14"/>
        <v>0</v>
      </c>
      <c r="AN17" s="113">
        <f t="shared" si="15"/>
        <v>336639.82</v>
      </c>
    </row>
    <row r="18" spans="1:40">
      <c r="A18" s="20">
        <v>13</v>
      </c>
      <c r="B18" s="20" t="s">
        <v>49</v>
      </c>
      <c r="C18" s="20" t="s">
        <v>24</v>
      </c>
      <c r="D18" s="21" t="s">
        <v>50</v>
      </c>
      <c r="E18" s="22">
        <v>478364.57</v>
      </c>
      <c r="F18" s="22">
        <v>19480</v>
      </c>
      <c r="G18" s="22">
        <v>1347487</v>
      </c>
      <c r="H18" s="22">
        <f t="shared" si="3"/>
        <v>1845331.57</v>
      </c>
      <c r="I18" s="22">
        <v>547851.71</v>
      </c>
      <c r="J18" s="22">
        <v>21040</v>
      </c>
      <c r="K18" s="22">
        <v>1440476</v>
      </c>
      <c r="L18" s="22">
        <f t="shared" si="4"/>
        <v>2009367.71</v>
      </c>
      <c r="M18" s="23">
        <v>553133.91</v>
      </c>
      <c r="N18" s="23">
        <v>16720</v>
      </c>
      <c r="O18" s="23">
        <v>1549257</v>
      </c>
      <c r="P18" s="23">
        <f t="shared" si="5"/>
        <v>2119110.91</v>
      </c>
      <c r="Q18" s="24">
        <f t="shared" si="0"/>
        <v>1579350.19</v>
      </c>
      <c r="R18" s="24">
        <f t="shared" si="0"/>
        <v>57240</v>
      </c>
      <c r="S18" s="24">
        <f t="shared" si="0"/>
        <v>4337220</v>
      </c>
      <c r="T18" s="24">
        <f t="shared" si="6"/>
        <v>5973810.1899999995</v>
      </c>
      <c r="U18" s="25">
        <v>508454.16</v>
      </c>
      <c r="V18" s="25">
        <v>16600</v>
      </c>
      <c r="W18" s="25">
        <v>1387159</v>
      </c>
      <c r="X18" s="25">
        <f t="shared" si="7"/>
        <v>1912213.16</v>
      </c>
      <c r="Y18" s="26">
        <v>479303.31</v>
      </c>
      <c r="Z18" s="26">
        <v>17240</v>
      </c>
      <c r="AA18" s="26">
        <v>1073833.1200000001</v>
      </c>
      <c r="AB18" s="26">
        <f t="shared" si="8"/>
        <v>1570376.4300000002</v>
      </c>
      <c r="AC18" s="25">
        <v>444679.03</v>
      </c>
      <c r="AD18" s="25">
        <v>16609.09</v>
      </c>
      <c r="AE18" s="25">
        <v>989179.16</v>
      </c>
      <c r="AF18" s="25">
        <f t="shared" si="9"/>
        <v>1450467.28</v>
      </c>
      <c r="AG18" s="27">
        <f t="shared" si="10"/>
        <v>1432436.5</v>
      </c>
      <c r="AH18" s="27">
        <f t="shared" si="1"/>
        <v>50449.09</v>
      </c>
      <c r="AI18" s="27">
        <f t="shared" si="1"/>
        <v>3450171.2800000003</v>
      </c>
      <c r="AJ18" s="27">
        <f t="shared" si="11"/>
        <v>4933056.87</v>
      </c>
      <c r="AK18" s="113">
        <f t="shared" si="12"/>
        <v>3011786.69</v>
      </c>
      <c r="AL18" s="113">
        <f t="shared" si="13"/>
        <v>107689.09</v>
      </c>
      <c r="AM18" s="113">
        <f t="shared" si="14"/>
        <v>7787391.2800000003</v>
      </c>
      <c r="AN18" s="113">
        <f t="shared" si="15"/>
        <v>10906867.060000001</v>
      </c>
    </row>
    <row r="19" spans="1:40">
      <c r="A19" s="20">
        <v>14</v>
      </c>
      <c r="B19" s="20" t="s">
        <v>51</v>
      </c>
      <c r="C19" s="20" t="s">
        <v>27</v>
      </c>
      <c r="D19" s="21" t="s">
        <v>52</v>
      </c>
      <c r="E19" s="22">
        <v>139277.46</v>
      </c>
      <c r="F19" s="22">
        <v>0</v>
      </c>
      <c r="G19" s="22">
        <v>0</v>
      </c>
      <c r="H19" s="22">
        <f t="shared" si="3"/>
        <v>139277.46</v>
      </c>
      <c r="I19" s="22">
        <v>132277.20000000001</v>
      </c>
      <c r="J19" s="22">
        <v>0</v>
      </c>
      <c r="K19" s="22">
        <v>0</v>
      </c>
      <c r="L19" s="22">
        <f t="shared" si="4"/>
        <v>132277.20000000001</v>
      </c>
      <c r="M19" s="23">
        <v>140213.92000000001</v>
      </c>
      <c r="N19" s="23"/>
      <c r="O19" s="23"/>
      <c r="P19" s="23">
        <f t="shared" si="5"/>
        <v>140213.92000000001</v>
      </c>
      <c r="Q19" s="24">
        <f t="shared" si="0"/>
        <v>411768.58000000007</v>
      </c>
      <c r="R19" s="24">
        <f t="shared" si="0"/>
        <v>0</v>
      </c>
      <c r="S19" s="24">
        <f t="shared" si="0"/>
        <v>0</v>
      </c>
      <c r="T19" s="24">
        <f t="shared" si="6"/>
        <v>411768.58000000007</v>
      </c>
      <c r="U19" s="25">
        <v>144914.12</v>
      </c>
      <c r="V19" s="25">
        <v>0</v>
      </c>
      <c r="W19" s="25">
        <v>0</v>
      </c>
      <c r="X19" s="25">
        <f t="shared" si="7"/>
        <v>144914.12</v>
      </c>
      <c r="Y19" s="26">
        <v>135392.13</v>
      </c>
      <c r="Z19" s="26">
        <v>0</v>
      </c>
      <c r="AA19" s="26">
        <v>0</v>
      </c>
      <c r="AB19" s="26">
        <f t="shared" si="8"/>
        <v>135392.13</v>
      </c>
      <c r="AC19" s="25">
        <v>112177.83</v>
      </c>
      <c r="AD19" s="25">
        <v>0</v>
      </c>
      <c r="AE19" s="25">
        <v>0</v>
      </c>
      <c r="AF19" s="25">
        <f t="shared" si="9"/>
        <v>112177.83</v>
      </c>
      <c r="AG19" s="27">
        <f t="shared" si="10"/>
        <v>392484.08</v>
      </c>
      <c r="AH19" s="27">
        <f t="shared" si="1"/>
        <v>0</v>
      </c>
      <c r="AI19" s="27">
        <f t="shared" si="1"/>
        <v>0</v>
      </c>
      <c r="AJ19" s="27">
        <f t="shared" si="11"/>
        <v>392484.08</v>
      </c>
      <c r="AK19" s="113">
        <f t="shared" si="12"/>
        <v>804252.66000000015</v>
      </c>
      <c r="AL19" s="113">
        <f t="shared" si="13"/>
        <v>0</v>
      </c>
      <c r="AM19" s="113">
        <f t="shared" si="14"/>
        <v>0</v>
      </c>
      <c r="AN19" s="113">
        <f t="shared" si="15"/>
        <v>804252.66000000015</v>
      </c>
    </row>
    <row r="20" spans="1:40">
      <c r="A20" s="20">
        <v>15</v>
      </c>
      <c r="B20" s="20" t="s">
        <v>53</v>
      </c>
      <c r="C20" s="20" t="s">
        <v>27</v>
      </c>
      <c r="D20" s="21" t="s">
        <v>54</v>
      </c>
      <c r="E20" s="22">
        <v>63045.120000000003</v>
      </c>
      <c r="F20" s="22">
        <v>0</v>
      </c>
      <c r="G20" s="22">
        <v>0</v>
      </c>
      <c r="H20" s="22">
        <f t="shared" si="3"/>
        <v>63045.120000000003</v>
      </c>
      <c r="I20" s="22">
        <v>71596.31</v>
      </c>
      <c r="J20" s="22">
        <v>0</v>
      </c>
      <c r="K20" s="22">
        <v>0</v>
      </c>
      <c r="L20" s="22">
        <f t="shared" si="4"/>
        <v>71596.31</v>
      </c>
      <c r="M20" s="23">
        <v>70672.92</v>
      </c>
      <c r="N20" s="23"/>
      <c r="O20" s="23"/>
      <c r="P20" s="23">
        <f t="shared" si="5"/>
        <v>70672.92</v>
      </c>
      <c r="Q20" s="24">
        <f t="shared" si="0"/>
        <v>205314.34999999998</v>
      </c>
      <c r="R20" s="24">
        <f t="shared" si="0"/>
        <v>0</v>
      </c>
      <c r="S20" s="24">
        <f t="shared" si="0"/>
        <v>0</v>
      </c>
      <c r="T20" s="24">
        <f t="shared" si="6"/>
        <v>205314.34999999998</v>
      </c>
      <c r="U20" s="25">
        <v>62861.53</v>
      </c>
      <c r="V20" s="25">
        <v>0</v>
      </c>
      <c r="W20" s="25">
        <v>0</v>
      </c>
      <c r="X20" s="25">
        <f t="shared" si="7"/>
        <v>62861.53</v>
      </c>
      <c r="Y20" s="26">
        <v>66483.08</v>
      </c>
      <c r="Z20" s="26">
        <v>0</v>
      </c>
      <c r="AA20" s="26">
        <v>0</v>
      </c>
      <c r="AB20" s="26">
        <f t="shared" si="8"/>
        <v>66483.08</v>
      </c>
      <c r="AC20" s="25">
        <v>62310.11</v>
      </c>
      <c r="AD20" s="25">
        <v>0</v>
      </c>
      <c r="AE20" s="25">
        <v>0</v>
      </c>
      <c r="AF20" s="25">
        <f t="shared" si="9"/>
        <v>62310.11</v>
      </c>
      <c r="AG20" s="27">
        <f t="shared" si="10"/>
        <v>191654.72</v>
      </c>
      <c r="AH20" s="27">
        <f t="shared" si="1"/>
        <v>0</v>
      </c>
      <c r="AI20" s="27">
        <f t="shared" si="1"/>
        <v>0</v>
      </c>
      <c r="AJ20" s="27">
        <f t="shared" si="11"/>
        <v>191654.72</v>
      </c>
      <c r="AK20" s="113">
        <f t="shared" si="12"/>
        <v>396969.06999999995</v>
      </c>
      <c r="AL20" s="113">
        <f t="shared" si="13"/>
        <v>0</v>
      </c>
      <c r="AM20" s="113">
        <f t="shared" si="14"/>
        <v>0</v>
      </c>
      <c r="AN20" s="113">
        <f t="shared" si="15"/>
        <v>396969.06999999995</v>
      </c>
    </row>
    <row r="21" spans="1:40">
      <c r="A21" s="20">
        <v>16</v>
      </c>
      <c r="B21" s="20" t="s">
        <v>55</v>
      </c>
      <c r="C21" s="20" t="s">
        <v>24</v>
      </c>
      <c r="D21" s="21" t="s">
        <v>56</v>
      </c>
      <c r="E21" s="22">
        <v>342876.64</v>
      </c>
      <c r="F21" s="22">
        <v>21070</v>
      </c>
      <c r="G21" s="22">
        <v>349895</v>
      </c>
      <c r="H21" s="22">
        <f t="shared" si="3"/>
        <v>713841.64</v>
      </c>
      <c r="I21" s="22">
        <v>384811.13</v>
      </c>
      <c r="J21" s="22">
        <v>29110</v>
      </c>
      <c r="K21" s="22">
        <v>389595</v>
      </c>
      <c r="L21" s="22">
        <f t="shared" si="4"/>
        <v>803516.13</v>
      </c>
      <c r="M21" s="23">
        <v>375137.73</v>
      </c>
      <c r="N21" s="23">
        <v>27070</v>
      </c>
      <c r="O21" s="23">
        <v>408715</v>
      </c>
      <c r="P21" s="23">
        <f t="shared" si="5"/>
        <v>810922.73</v>
      </c>
      <c r="Q21" s="24">
        <f t="shared" si="0"/>
        <v>1102825.5</v>
      </c>
      <c r="R21" s="24">
        <f t="shared" si="0"/>
        <v>77250</v>
      </c>
      <c r="S21" s="24">
        <f t="shared" si="0"/>
        <v>1148205</v>
      </c>
      <c r="T21" s="24">
        <f t="shared" si="6"/>
        <v>2328280.5</v>
      </c>
      <c r="U21" s="25">
        <v>367984.12</v>
      </c>
      <c r="V21" s="25">
        <v>24490</v>
      </c>
      <c r="W21" s="25">
        <v>356675</v>
      </c>
      <c r="X21" s="25">
        <f t="shared" si="7"/>
        <v>749149.12</v>
      </c>
      <c r="Y21" s="26">
        <v>364746.31</v>
      </c>
      <c r="Z21" s="26">
        <v>16530</v>
      </c>
      <c r="AA21" s="26">
        <v>291169.34999999998</v>
      </c>
      <c r="AB21" s="26">
        <f t="shared" si="8"/>
        <v>672445.65999999992</v>
      </c>
      <c r="AC21" s="25">
        <v>333325.3</v>
      </c>
      <c r="AD21" s="25">
        <v>18386.25</v>
      </c>
      <c r="AE21" s="25">
        <v>269768.24</v>
      </c>
      <c r="AF21" s="25">
        <f t="shared" si="9"/>
        <v>621479.79</v>
      </c>
      <c r="AG21" s="27">
        <f t="shared" si="10"/>
        <v>1066055.73</v>
      </c>
      <c r="AH21" s="27">
        <f t="shared" si="1"/>
        <v>59406.25</v>
      </c>
      <c r="AI21" s="27">
        <f t="shared" si="1"/>
        <v>917612.59</v>
      </c>
      <c r="AJ21" s="27">
        <f t="shared" si="11"/>
        <v>2043074.5699999998</v>
      </c>
      <c r="AK21" s="113">
        <f t="shared" si="12"/>
        <v>2168881.23</v>
      </c>
      <c r="AL21" s="113">
        <f t="shared" si="13"/>
        <v>136656.25</v>
      </c>
      <c r="AM21" s="113">
        <f t="shared" si="14"/>
        <v>2065817.5899999999</v>
      </c>
      <c r="AN21" s="113">
        <f t="shared" si="15"/>
        <v>4371355.07</v>
      </c>
    </row>
    <row r="22" spans="1:40">
      <c r="A22" s="20">
        <v>17</v>
      </c>
      <c r="B22" s="20" t="s">
        <v>57</v>
      </c>
      <c r="C22" s="20" t="s">
        <v>58</v>
      </c>
      <c r="D22" s="21" t="s">
        <v>59</v>
      </c>
      <c r="E22" s="22">
        <v>95972.47</v>
      </c>
      <c r="F22" s="22">
        <v>60320</v>
      </c>
      <c r="G22" s="22">
        <v>0</v>
      </c>
      <c r="H22" s="22">
        <f t="shared" si="3"/>
        <v>156292.47</v>
      </c>
      <c r="I22" s="22">
        <v>106716.66</v>
      </c>
      <c r="J22" s="22">
        <v>57560</v>
      </c>
      <c r="K22" s="22"/>
      <c r="L22" s="22">
        <f t="shared" si="4"/>
        <v>164276.66</v>
      </c>
      <c r="M22" s="23">
        <v>106007.4</v>
      </c>
      <c r="N22" s="23">
        <v>26880</v>
      </c>
      <c r="O22" s="23"/>
      <c r="P22" s="23">
        <f t="shared" si="5"/>
        <v>132887.4</v>
      </c>
      <c r="Q22" s="24">
        <f t="shared" si="0"/>
        <v>308696.53000000003</v>
      </c>
      <c r="R22" s="24">
        <f t="shared" si="0"/>
        <v>144760</v>
      </c>
      <c r="S22" s="24">
        <f t="shared" si="0"/>
        <v>0</v>
      </c>
      <c r="T22" s="24">
        <f t="shared" si="6"/>
        <v>453456.53</v>
      </c>
      <c r="U22" s="25">
        <v>97011.16</v>
      </c>
      <c r="V22" s="25">
        <v>54720</v>
      </c>
      <c r="W22" s="25">
        <v>0</v>
      </c>
      <c r="X22" s="25">
        <f t="shared" si="7"/>
        <v>151731.16</v>
      </c>
      <c r="Y22" s="26">
        <v>101264.22</v>
      </c>
      <c r="Z22" s="26">
        <v>10203.84</v>
      </c>
      <c r="AA22" s="26">
        <v>0</v>
      </c>
      <c r="AB22" s="26">
        <f t="shared" si="8"/>
        <v>111468.06</v>
      </c>
      <c r="AC22" s="25">
        <v>94668.67</v>
      </c>
      <c r="AD22" s="25">
        <v>8741.98</v>
      </c>
      <c r="AE22" s="25">
        <v>0</v>
      </c>
      <c r="AF22" s="25">
        <f t="shared" si="9"/>
        <v>103410.65</v>
      </c>
      <c r="AG22" s="27">
        <f t="shared" si="10"/>
        <v>292944.05</v>
      </c>
      <c r="AH22" s="27">
        <f t="shared" si="10"/>
        <v>73665.819999999992</v>
      </c>
      <c r="AI22" s="27">
        <f t="shared" si="10"/>
        <v>0</v>
      </c>
      <c r="AJ22" s="27">
        <f t="shared" si="11"/>
        <v>366609.87</v>
      </c>
      <c r="AK22" s="113">
        <f t="shared" si="12"/>
        <v>601640.58000000007</v>
      </c>
      <c r="AL22" s="113">
        <f t="shared" si="13"/>
        <v>218425.82</v>
      </c>
      <c r="AM22" s="113">
        <f t="shared" si="14"/>
        <v>0</v>
      </c>
      <c r="AN22" s="113">
        <f t="shared" si="15"/>
        <v>820066.40000000014</v>
      </c>
    </row>
    <row r="23" spans="1:40">
      <c r="A23" s="20">
        <v>18</v>
      </c>
      <c r="B23" s="20" t="s">
        <v>60</v>
      </c>
      <c r="C23" s="20" t="s">
        <v>42</v>
      </c>
      <c r="D23" s="21" t="s">
        <v>61</v>
      </c>
      <c r="E23" s="22">
        <v>0</v>
      </c>
      <c r="F23" s="22">
        <v>0</v>
      </c>
      <c r="G23" s="22">
        <v>6948</v>
      </c>
      <c r="H23" s="22">
        <f t="shared" si="3"/>
        <v>6948</v>
      </c>
      <c r="I23" s="22"/>
      <c r="J23" s="22"/>
      <c r="K23" s="22">
        <v>8285</v>
      </c>
      <c r="L23" s="22">
        <f t="shared" si="4"/>
        <v>8285</v>
      </c>
      <c r="M23" s="23"/>
      <c r="N23" s="23"/>
      <c r="O23" s="23">
        <v>10932</v>
      </c>
      <c r="P23" s="23">
        <f t="shared" si="5"/>
        <v>10932</v>
      </c>
      <c r="Q23" s="24">
        <f t="shared" si="0"/>
        <v>0</v>
      </c>
      <c r="R23" s="24">
        <f t="shared" si="0"/>
        <v>0</v>
      </c>
      <c r="S23" s="24">
        <f t="shared" si="0"/>
        <v>26165</v>
      </c>
      <c r="T23" s="24">
        <f t="shared" si="6"/>
        <v>26165</v>
      </c>
      <c r="U23" s="25">
        <v>0</v>
      </c>
      <c r="V23" s="25">
        <v>0</v>
      </c>
      <c r="W23" s="25">
        <v>8419</v>
      </c>
      <c r="X23" s="25">
        <f t="shared" si="7"/>
        <v>8419</v>
      </c>
      <c r="Y23" s="26">
        <v>0</v>
      </c>
      <c r="Z23" s="26">
        <v>0</v>
      </c>
      <c r="AA23" s="26">
        <v>9813</v>
      </c>
      <c r="AB23" s="26">
        <f t="shared" si="8"/>
        <v>9813</v>
      </c>
      <c r="AC23" s="25">
        <v>0</v>
      </c>
      <c r="AD23" s="25">
        <v>0</v>
      </c>
      <c r="AE23" s="25">
        <v>10731.94</v>
      </c>
      <c r="AF23" s="25">
        <f t="shared" si="9"/>
        <v>10731.94</v>
      </c>
      <c r="AG23" s="27">
        <f t="shared" si="10"/>
        <v>0</v>
      </c>
      <c r="AH23" s="27">
        <f t="shared" si="10"/>
        <v>0</v>
      </c>
      <c r="AI23" s="27">
        <f t="shared" si="10"/>
        <v>28963.940000000002</v>
      </c>
      <c r="AJ23" s="27">
        <f t="shared" si="11"/>
        <v>28963.940000000002</v>
      </c>
      <c r="AK23" s="113">
        <f t="shared" si="12"/>
        <v>0</v>
      </c>
      <c r="AL23" s="113">
        <f t="shared" si="13"/>
        <v>0</v>
      </c>
      <c r="AM23" s="113">
        <f t="shared" si="14"/>
        <v>55128.94</v>
      </c>
      <c r="AN23" s="113">
        <f t="shared" si="15"/>
        <v>55128.94</v>
      </c>
    </row>
    <row r="24" spans="1:40">
      <c r="A24" s="20">
        <v>19</v>
      </c>
      <c r="B24" s="20" t="s">
        <v>62</v>
      </c>
      <c r="C24" s="20" t="s">
        <v>42</v>
      </c>
      <c r="D24" s="21" t="s">
        <v>63</v>
      </c>
      <c r="E24" s="22">
        <v>0</v>
      </c>
      <c r="F24" s="22">
        <v>0</v>
      </c>
      <c r="G24" s="22">
        <v>18666</v>
      </c>
      <c r="H24" s="22">
        <f t="shared" si="3"/>
        <v>18666</v>
      </c>
      <c r="I24" s="22"/>
      <c r="J24" s="22"/>
      <c r="K24" s="22">
        <v>20748</v>
      </c>
      <c r="L24" s="22">
        <f t="shared" si="4"/>
        <v>20748</v>
      </c>
      <c r="M24" s="23"/>
      <c r="N24" s="23"/>
      <c r="O24" s="23">
        <v>21146</v>
      </c>
      <c r="P24" s="23">
        <f t="shared" si="5"/>
        <v>21146</v>
      </c>
      <c r="Q24" s="24">
        <f t="shared" si="0"/>
        <v>0</v>
      </c>
      <c r="R24" s="24">
        <f t="shared" si="0"/>
        <v>0</v>
      </c>
      <c r="S24" s="24">
        <f t="shared" si="0"/>
        <v>60560</v>
      </c>
      <c r="T24" s="24">
        <f t="shared" si="6"/>
        <v>60560</v>
      </c>
      <c r="U24" s="25">
        <v>0</v>
      </c>
      <c r="V24" s="25">
        <v>0</v>
      </c>
      <c r="W24" s="25">
        <v>21788</v>
      </c>
      <c r="X24" s="25">
        <f t="shared" si="7"/>
        <v>21788</v>
      </c>
      <c r="Y24" s="26">
        <v>0</v>
      </c>
      <c r="Z24" s="26">
        <v>0</v>
      </c>
      <c r="AA24" s="26">
        <v>20372</v>
      </c>
      <c r="AB24" s="26">
        <f t="shared" si="8"/>
        <v>20372</v>
      </c>
      <c r="AC24" s="25">
        <v>0</v>
      </c>
      <c r="AD24" s="25">
        <v>0</v>
      </c>
      <c r="AE24" s="25">
        <v>20680.96</v>
      </c>
      <c r="AF24" s="25">
        <f t="shared" si="9"/>
        <v>20680.96</v>
      </c>
      <c r="AG24" s="27">
        <f t="shared" si="10"/>
        <v>0</v>
      </c>
      <c r="AH24" s="27">
        <f t="shared" si="10"/>
        <v>0</v>
      </c>
      <c r="AI24" s="27">
        <f t="shared" si="10"/>
        <v>62840.959999999999</v>
      </c>
      <c r="AJ24" s="27">
        <f t="shared" si="11"/>
        <v>62840.959999999999</v>
      </c>
      <c r="AK24" s="113">
        <f t="shared" si="12"/>
        <v>0</v>
      </c>
      <c r="AL24" s="113">
        <f t="shared" si="13"/>
        <v>0</v>
      </c>
      <c r="AM24" s="113">
        <f t="shared" si="14"/>
        <v>123400.95999999999</v>
      </c>
      <c r="AN24" s="113">
        <f t="shared" si="15"/>
        <v>123400.95999999999</v>
      </c>
    </row>
    <row r="25" spans="1:40">
      <c r="A25" s="20">
        <v>20</v>
      </c>
      <c r="B25" s="20" t="s">
        <v>64</v>
      </c>
      <c r="C25" s="20" t="s">
        <v>27</v>
      </c>
      <c r="D25" s="21" t="s">
        <v>65</v>
      </c>
      <c r="E25" s="22">
        <v>105069.22</v>
      </c>
      <c r="F25" s="22">
        <v>0</v>
      </c>
      <c r="G25" s="22">
        <v>0</v>
      </c>
      <c r="H25" s="22">
        <f t="shared" si="3"/>
        <v>105069.22</v>
      </c>
      <c r="I25" s="22">
        <v>116327.51</v>
      </c>
      <c r="J25" s="22">
        <v>0</v>
      </c>
      <c r="K25" s="22">
        <v>0</v>
      </c>
      <c r="L25" s="22">
        <f t="shared" si="4"/>
        <v>116327.51</v>
      </c>
      <c r="M25" s="23">
        <v>109797.18</v>
      </c>
      <c r="N25" s="23"/>
      <c r="O25" s="23"/>
      <c r="P25" s="23">
        <f t="shared" si="5"/>
        <v>109797.18</v>
      </c>
      <c r="Q25" s="24">
        <f t="shared" si="0"/>
        <v>331193.90999999997</v>
      </c>
      <c r="R25" s="24">
        <f t="shared" si="0"/>
        <v>0</v>
      </c>
      <c r="S25" s="24">
        <f t="shared" si="0"/>
        <v>0</v>
      </c>
      <c r="T25" s="24">
        <f t="shared" si="6"/>
        <v>331193.90999999997</v>
      </c>
      <c r="U25" s="25">
        <v>102094.64</v>
      </c>
      <c r="V25" s="25">
        <v>0</v>
      </c>
      <c r="W25" s="25">
        <v>0</v>
      </c>
      <c r="X25" s="25">
        <f t="shared" si="7"/>
        <v>102094.64</v>
      </c>
      <c r="Y25" s="26">
        <v>93965.39</v>
      </c>
      <c r="Z25" s="26">
        <v>0</v>
      </c>
      <c r="AA25" s="26">
        <v>0</v>
      </c>
      <c r="AB25" s="26">
        <f t="shared" si="8"/>
        <v>93965.39</v>
      </c>
      <c r="AC25" s="25">
        <v>78419.710000000006</v>
      </c>
      <c r="AD25" s="25">
        <v>0</v>
      </c>
      <c r="AE25" s="25">
        <v>0</v>
      </c>
      <c r="AF25" s="25">
        <f t="shared" si="9"/>
        <v>78419.710000000006</v>
      </c>
      <c r="AG25" s="27">
        <f t="shared" si="10"/>
        <v>274479.74</v>
      </c>
      <c r="AH25" s="27">
        <f t="shared" si="10"/>
        <v>0</v>
      </c>
      <c r="AI25" s="27">
        <f t="shared" si="10"/>
        <v>0</v>
      </c>
      <c r="AJ25" s="27">
        <f t="shared" si="11"/>
        <v>274479.74</v>
      </c>
      <c r="AK25" s="113">
        <f t="shared" si="12"/>
        <v>605673.64999999991</v>
      </c>
      <c r="AL25" s="113">
        <f t="shared" si="13"/>
        <v>0</v>
      </c>
      <c r="AM25" s="113">
        <f t="shared" si="14"/>
        <v>0</v>
      </c>
      <c r="AN25" s="113">
        <f t="shared" si="15"/>
        <v>605673.64999999991</v>
      </c>
    </row>
    <row r="26" spans="1:40">
      <c r="A26" s="20">
        <v>21</v>
      </c>
      <c r="B26" s="20" t="s">
        <v>66</v>
      </c>
      <c r="C26" s="20" t="s">
        <v>27</v>
      </c>
      <c r="D26" s="21" t="s">
        <v>67</v>
      </c>
      <c r="E26" s="22">
        <v>236456.95999999999</v>
      </c>
      <c r="F26" s="22">
        <v>0</v>
      </c>
      <c r="G26" s="22">
        <v>0</v>
      </c>
      <c r="H26" s="22">
        <f t="shared" si="3"/>
        <v>236456.95999999999</v>
      </c>
      <c r="I26" s="22">
        <v>242420.55</v>
      </c>
      <c r="J26" s="22"/>
      <c r="K26" s="22"/>
      <c r="L26" s="22">
        <f t="shared" si="4"/>
        <v>242420.55</v>
      </c>
      <c r="M26" s="23">
        <v>220067.58</v>
      </c>
      <c r="N26" s="23"/>
      <c r="O26" s="23"/>
      <c r="P26" s="23">
        <f t="shared" si="5"/>
        <v>220067.58</v>
      </c>
      <c r="Q26" s="24">
        <f t="shared" si="0"/>
        <v>698945.09</v>
      </c>
      <c r="R26" s="24">
        <f t="shared" si="0"/>
        <v>0</v>
      </c>
      <c r="S26" s="24">
        <f t="shared" si="0"/>
        <v>0</v>
      </c>
      <c r="T26" s="24">
        <f t="shared" si="6"/>
        <v>698945.09</v>
      </c>
      <c r="U26" s="25">
        <v>222874.84</v>
      </c>
      <c r="V26" s="25">
        <v>0</v>
      </c>
      <c r="W26" s="25">
        <v>0</v>
      </c>
      <c r="X26" s="25">
        <f t="shared" si="7"/>
        <v>222874.84</v>
      </c>
      <c r="Y26" s="26">
        <v>242821.49</v>
      </c>
      <c r="Z26" s="26">
        <v>0</v>
      </c>
      <c r="AA26" s="26">
        <v>0</v>
      </c>
      <c r="AB26" s="26">
        <f t="shared" si="8"/>
        <v>242821.49</v>
      </c>
      <c r="AC26" s="25">
        <v>228390.45</v>
      </c>
      <c r="AD26" s="25">
        <v>0</v>
      </c>
      <c r="AE26" s="25">
        <v>0</v>
      </c>
      <c r="AF26" s="25">
        <f t="shared" si="9"/>
        <v>228390.45</v>
      </c>
      <c r="AG26" s="27">
        <f t="shared" si="10"/>
        <v>694086.78</v>
      </c>
      <c r="AH26" s="27">
        <f t="shared" si="10"/>
        <v>0</v>
      </c>
      <c r="AI26" s="27">
        <f t="shared" si="10"/>
        <v>0</v>
      </c>
      <c r="AJ26" s="27">
        <f t="shared" si="11"/>
        <v>694086.78</v>
      </c>
      <c r="AK26" s="113">
        <f t="shared" si="12"/>
        <v>1393031.87</v>
      </c>
      <c r="AL26" s="113">
        <f t="shared" si="13"/>
        <v>0</v>
      </c>
      <c r="AM26" s="113">
        <f t="shared" si="14"/>
        <v>0</v>
      </c>
      <c r="AN26" s="113">
        <f t="shared" si="15"/>
        <v>1393031.87</v>
      </c>
    </row>
    <row r="27" spans="1:40">
      <c r="A27" s="20">
        <v>22</v>
      </c>
      <c r="B27" s="20" t="s">
        <v>68</v>
      </c>
      <c r="C27" s="20" t="s">
        <v>42</v>
      </c>
      <c r="D27" s="21" t="s">
        <v>69</v>
      </c>
      <c r="E27" s="22">
        <v>0</v>
      </c>
      <c r="F27" s="22">
        <v>0</v>
      </c>
      <c r="G27" s="22">
        <v>9442</v>
      </c>
      <c r="H27" s="22">
        <f t="shared" si="3"/>
        <v>9442</v>
      </c>
      <c r="I27" s="22"/>
      <c r="J27" s="22"/>
      <c r="K27" s="22">
        <v>11141</v>
      </c>
      <c r="L27" s="22">
        <f t="shared" si="4"/>
        <v>11141</v>
      </c>
      <c r="M27" s="23"/>
      <c r="N27" s="23"/>
      <c r="O27" s="23">
        <v>12087</v>
      </c>
      <c r="P27" s="23">
        <f t="shared" si="5"/>
        <v>12087</v>
      </c>
      <c r="Q27" s="24">
        <f t="shared" si="0"/>
        <v>0</v>
      </c>
      <c r="R27" s="24">
        <f t="shared" si="0"/>
        <v>0</v>
      </c>
      <c r="S27" s="24">
        <f t="shared" si="0"/>
        <v>32670</v>
      </c>
      <c r="T27" s="24">
        <f t="shared" si="6"/>
        <v>32670</v>
      </c>
      <c r="U27" s="25">
        <v>0</v>
      </c>
      <c r="V27" s="25">
        <v>0</v>
      </c>
      <c r="W27" s="25">
        <v>8160</v>
      </c>
      <c r="X27" s="25">
        <f t="shared" si="7"/>
        <v>8160</v>
      </c>
      <c r="Y27" s="26">
        <v>0</v>
      </c>
      <c r="Z27" s="26">
        <v>0</v>
      </c>
      <c r="AA27" s="26">
        <v>11079</v>
      </c>
      <c r="AB27" s="26">
        <f t="shared" si="8"/>
        <v>11079</v>
      </c>
      <c r="AC27" s="25">
        <v>0</v>
      </c>
      <c r="AD27" s="25">
        <v>0</v>
      </c>
      <c r="AE27" s="25">
        <v>11564.62</v>
      </c>
      <c r="AF27" s="25">
        <f t="shared" si="9"/>
        <v>11564.62</v>
      </c>
      <c r="AG27" s="27">
        <f t="shared" si="10"/>
        <v>0</v>
      </c>
      <c r="AH27" s="27">
        <f t="shared" si="10"/>
        <v>0</v>
      </c>
      <c r="AI27" s="27">
        <f t="shared" si="10"/>
        <v>30803.620000000003</v>
      </c>
      <c r="AJ27" s="27">
        <f t="shared" si="11"/>
        <v>30803.620000000003</v>
      </c>
      <c r="AK27" s="113">
        <f t="shared" si="12"/>
        <v>0</v>
      </c>
      <c r="AL27" s="113">
        <f t="shared" si="13"/>
        <v>0</v>
      </c>
      <c r="AM27" s="113">
        <f t="shared" si="14"/>
        <v>63473.62</v>
      </c>
      <c r="AN27" s="113">
        <f t="shared" si="15"/>
        <v>63473.62</v>
      </c>
    </row>
    <row r="28" spans="1:40">
      <c r="A28" s="20">
        <v>23</v>
      </c>
      <c r="B28" s="20" t="s">
        <v>70</v>
      </c>
      <c r="C28" s="20" t="s">
        <v>71</v>
      </c>
      <c r="D28" s="21" t="s">
        <v>72</v>
      </c>
      <c r="E28" s="22">
        <v>228509.28</v>
      </c>
      <c r="F28" s="22">
        <v>3440</v>
      </c>
      <c r="G28" s="22">
        <v>0</v>
      </c>
      <c r="H28" s="22">
        <f t="shared" si="3"/>
        <v>231949.28</v>
      </c>
      <c r="I28" s="22">
        <v>256307.31</v>
      </c>
      <c r="J28" s="22">
        <v>4280</v>
      </c>
      <c r="K28" s="22"/>
      <c r="L28" s="22">
        <f t="shared" si="4"/>
        <v>260587.31</v>
      </c>
      <c r="M28" s="23">
        <v>242328.64</v>
      </c>
      <c r="N28" s="23">
        <v>4080</v>
      </c>
      <c r="O28" s="23">
        <v>0</v>
      </c>
      <c r="P28" s="23">
        <f t="shared" si="5"/>
        <v>246408.64</v>
      </c>
      <c r="Q28" s="24">
        <f t="shared" si="0"/>
        <v>727145.23</v>
      </c>
      <c r="R28" s="24">
        <f t="shared" si="0"/>
        <v>11800</v>
      </c>
      <c r="S28" s="24">
        <f t="shared" si="0"/>
        <v>0</v>
      </c>
      <c r="T28" s="24">
        <f t="shared" si="6"/>
        <v>738945.23</v>
      </c>
      <c r="U28" s="25">
        <v>235613.88</v>
      </c>
      <c r="V28" s="25">
        <v>3600</v>
      </c>
      <c r="W28" s="25">
        <v>0</v>
      </c>
      <c r="X28" s="25">
        <f t="shared" si="7"/>
        <v>239213.88</v>
      </c>
      <c r="Y28" s="26">
        <v>246987.86</v>
      </c>
      <c r="Z28" s="26">
        <v>5240</v>
      </c>
      <c r="AA28" s="26">
        <v>0</v>
      </c>
      <c r="AB28" s="26">
        <f t="shared" si="8"/>
        <v>252227.86</v>
      </c>
      <c r="AC28" s="25">
        <v>228343.5</v>
      </c>
      <c r="AD28" s="25">
        <v>8882.81</v>
      </c>
      <c r="AE28" s="25">
        <v>0</v>
      </c>
      <c r="AF28" s="25">
        <f t="shared" si="9"/>
        <v>237226.31</v>
      </c>
      <c r="AG28" s="27">
        <f t="shared" si="10"/>
        <v>710945.24</v>
      </c>
      <c r="AH28" s="27">
        <f t="shared" si="10"/>
        <v>17722.809999999998</v>
      </c>
      <c r="AI28" s="27">
        <f t="shared" si="10"/>
        <v>0</v>
      </c>
      <c r="AJ28" s="27">
        <f t="shared" si="11"/>
        <v>728668.05</v>
      </c>
      <c r="AK28" s="113">
        <f t="shared" si="12"/>
        <v>1438090.47</v>
      </c>
      <c r="AL28" s="113">
        <f t="shared" si="13"/>
        <v>29522.809999999998</v>
      </c>
      <c r="AM28" s="113">
        <f t="shared" si="14"/>
        <v>0</v>
      </c>
      <c r="AN28" s="113">
        <f t="shared" si="15"/>
        <v>1467613.28</v>
      </c>
    </row>
    <row r="29" spans="1:40">
      <c r="A29" s="20">
        <v>24</v>
      </c>
      <c r="B29" s="20" t="s">
        <v>73</v>
      </c>
      <c r="C29" s="20" t="s">
        <v>27</v>
      </c>
      <c r="D29" s="21" t="s">
        <v>74</v>
      </c>
      <c r="E29" s="22">
        <v>300491.14</v>
      </c>
      <c r="F29" s="22">
        <v>0</v>
      </c>
      <c r="G29" s="22">
        <v>0</v>
      </c>
      <c r="H29" s="22">
        <f t="shared" si="3"/>
        <v>300491.14</v>
      </c>
      <c r="I29" s="22">
        <v>292993.94</v>
      </c>
      <c r="J29" s="22"/>
      <c r="K29" s="22"/>
      <c r="L29" s="22">
        <f t="shared" si="4"/>
        <v>292993.94</v>
      </c>
      <c r="M29" s="23">
        <v>305253.40000000002</v>
      </c>
      <c r="N29" s="23"/>
      <c r="O29" s="23"/>
      <c r="P29" s="23">
        <f t="shared" si="5"/>
        <v>305253.40000000002</v>
      </c>
      <c r="Q29" s="24">
        <f t="shared" si="0"/>
        <v>898738.4800000001</v>
      </c>
      <c r="R29" s="24">
        <f t="shared" si="0"/>
        <v>0</v>
      </c>
      <c r="S29" s="24">
        <f t="shared" si="0"/>
        <v>0</v>
      </c>
      <c r="T29" s="24">
        <f t="shared" si="6"/>
        <v>898738.4800000001</v>
      </c>
      <c r="U29" s="25">
        <v>306603.23</v>
      </c>
      <c r="V29" s="25">
        <v>0</v>
      </c>
      <c r="W29" s="25">
        <v>0</v>
      </c>
      <c r="X29" s="25">
        <f t="shared" si="7"/>
        <v>306603.23</v>
      </c>
      <c r="Y29" s="26">
        <v>308166.93</v>
      </c>
      <c r="Z29" s="26">
        <v>0</v>
      </c>
      <c r="AA29" s="26">
        <v>0</v>
      </c>
      <c r="AB29" s="26">
        <f t="shared" si="8"/>
        <v>308166.93</v>
      </c>
      <c r="AC29" s="25">
        <v>316481.82</v>
      </c>
      <c r="AD29" s="25">
        <v>0</v>
      </c>
      <c r="AE29" s="25">
        <v>0</v>
      </c>
      <c r="AF29" s="25">
        <f t="shared" si="9"/>
        <v>316481.82</v>
      </c>
      <c r="AG29" s="27">
        <f t="shared" si="10"/>
        <v>931251.98</v>
      </c>
      <c r="AH29" s="27">
        <f t="shared" si="10"/>
        <v>0</v>
      </c>
      <c r="AI29" s="27">
        <f t="shared" si="10"/>
        <v>0</v>
      </c>
      <c r="AJ29" s="27">
        <f t="shared" si="11"/>
        <v>931251.98</v>
      </c>
      <c r="AK29" s="113">
        <f t="shared" si="12"/>
        <v>1829990.46</v>
      </c>
      <c r="AL29" s="113">
        <f t="shared" si="13"/>
        <v>0</v>
      </c>
      <c r="AM29" s="113">
        <f t="shared" si="14"/>
        <v>0</v>
      </c>
      <c r="AN29" s="113">
        <f t="shared" si="15"/>
        <v>1829990.46</v>
      </c>
    </row>
    <row r="30" spans="1:40">
      <c r="A30" s="20">
        <v>25</v>
      </c>
      <c r="B30" s="20" t="s">
        <v>75</v>
      </c>
      <c r="C30" s="20" t="s">
        <v>24</v>
      </c>
      <c r="D30" s="21" t="s">
        <v>76</v>
      </c>
      <c r="E30" s="22">
        <v>57365.120000000003</v>
      </c>
      <c r="F30" s="22">
        <v>2960</v>
      </c>
      <c r="G30" s="22">
        <v>12856</v>
      </c>
      <c r="H30" s="22">
        <f t="shared" si="3"/>
        <v>73181.119999999995</v>
      </c>
      <c r="I30" s="22">
        <v>54431.23</v>
      </c>
      <c r="J30" s="22">
        <v>2920</v>
      </c>
      <c r="K30" s="22">
        <v>13667</v>
      </c>
      <c r="L30" s="22">
        <f t="shared" si="4"/>
        <v>71018.23000000001</v>
      </c>
      <c r="M30" s="23">
        <v>77111.990000000005</v>
      </c>
      <c r="N30" s="23">
        <v>2880</v>
      </c>
      <c r="O30" s="23">
        <v>15854</v>
      </c>
      <c r="P30" s="23">
        <f t="shared" si="5"/>
        <v>95845.99</v>
      </c>
      <c r="Q30" s="24">
        <f t="shared" si="0"/>
        <v>188908.34000000003</v>
      </c>
      <c r="R30" s="24">
        <f t="shared" si="0"/>
        <v>8760</v>
      </c>
      <c r="S30" s="24">
        <f t="shared" si="0"/>
        <v>42377</v>
      </c>
      <c r="T30" s="24">
        <f t="shared" si="6"/>
        <v>240045.34000000003</v>
      </c>
      <c r="U30" s="25">
        <v>51050.43</v>
      </c>
      <c r="V30" s="25">
        <v>1430</v>
      </c>
      <c r="W30" s="25">
        <v>12926</v>
      </c>
      <c r="X30" s="25">
        <f t="shared" si="7"/>
        <v>65406.43</v>
      </c>
      <c r="Y30" s="26">
        <v>75783.59</v>
      </c>
      <c r="Z30" s="26">
        <v>6690</v>
      </c>
      <c r="AA30" s="26">
        <v>17538</v>
      </c>
      <c r="AB30" s="26">
        <f t="shared" si="8"/>
        <v>100011.59</v>
      </c>
      <c r="AC30" s="25">
        <v>90221.17</v>
      </c>
      <c r="AD30" s="25">
        <v>20690.740000000002</v>
      </c>
      <c r="AE30" s="25">
        <v>49508.639999999999</v>
      </c>
      <c r="AF30" s="25">
        <f t="shared" si="9"/>
        <v>160420.54999999999</v>
      </c>
      <c r="AG30" s="27">
        <f t="shared" si="10"/>
        <v>217055.19</v>
      </c>
      <c r="AH30" s="27">
        <f t="shared" si="10"/>
        <v>28810.74</v>
      </c>
      <c r="AI30" s="27">
        <f t="shared" si="10"/>
        <v>79972.639999999999</v>
      </c>
      <c r="AJ30" s="27">
        <f t="shared" si="11"/>
        <v>325838.57</v>
      </c>
      <c r="AK30" s="113">
        <f t="shared" si="12"/>
        <v>405963.53</v>
      </c>
      <c r="AL30" s="113">
        <f t="shared" si="13"/>
        <v>37570.740000000005</v>
      </c>
      <c r="AM30" s="113">
        <f t="shared" si="14"/>
        <v>122349.64</v>
      </c>
      <c r="AN30" s="113">
        <f t="shared" si="15"/>
        <v>565883.91</v>
      </c>
    </row>
    <row r="31" spans="1:40">
      <c r="A31" s="20">
        <v>26</v>
      </c>
      <c r="B31" s="20" t="s">
        <v>77</v>
      </c>
      <c r="C31" s="20" t="s">
        <v>71</v>
      </c>
      <c r="D31" s="21" t="s">
        <v>78</v>
      </c>
      <c r="E31" s="22">
        <v>96674.52</v>
      </c>
      <c r="F31" s="22">
        <v>3720</v>
      </c>
      <c r="G31" s="22">
        <v>0</v>
      </c>
      <c r="H31" s="22">
        <f t="shared" si="3"/>
        <v>100394.52</v>
      </c>
      <c r="I31" s="22">
        <v>105583.92</v>
      </c>
      <c r="J31" s="22">
        <v>4040</v>
      </c>
      <c r="K31" s="22"/>
      <c r="L31" s="22">
        <f t="shared" si="4"/>
        <v>109623.92</v>
      </c>
      <c r="M31" s="23">
        <v>99382.58</v>
      </c>
      <c r="N31" s="23">
        <v>2960</v>
      </c>
      <c r="O31" s="23"/>
      <c r="P31" s="23">
        <f t="shared" si="5"/>
        <v>102342.58</v>
      </c>
      <c r="Q31" s="24">
        <f t="shared" si="0"/>
        <v>301641.02</v>
      </c>
      <c r="R31" s="24">
        <f t="shared" si="0"/>
        <v>10720</v>
      </c>
      <c r="S31" s="24">
        <f t="shared" si="0"/>
        <v>0</v>
      </c>
      <c r="T31" s="24">
        <f t="shared" si="6"/>
        <v>312361.02</v>
      </c>
      <c r="U31" s="25">
        <v>85869.15</v>
      </c>
      <c r="V31" s="25">
        <v>2960</v>
      </c>
      <c r="W31" s="25">
        <v>0</v>
      </c>
      <c r="X31" s="25">
        <f t="shared" si="7"/>
        <v>88829.15</v>
      </c>
      <c r="Y31" s="26">
        <v>73207.38</v>
      </c>
      <c r="Z31" s="26">
        <v>3030.13</v>
      </c>
      <c r="AA31" s="26">
        <v>0</v>
      </c>
      <c r="AB31" s="26">
        <f t="shared" si="8"/>
        <v>76237.510000000009</v>
      </c>
      <c r="AC31" s="25">
        <v>67735.69</v>
      </c>
      <c r="AD31" s="25">
        <v>2906.47</v>
      </c>
      <c r="AE31" s="25">
        <v>0</v>
      </c>
      <c r="AF31" s="25">
        <f t="shared" si="9"/>
        <v>70642.16</v>
      </c>
      <c r="AG31" s="27">
        <f t="shared" si="10"/>
        <v>226812.22</v>
      </c>
      <c r="AH31" s="27">
        <f t="shared" si="10"/>
        <v>8896.6</v>
      </c>
      <c r="AI31" s="27">
        <f t="shared" si="10"/>
        <v>0</v>
      </c>
      <c r="AJ31" s="27">
        <f t="shared" si="11"/>
        <v>235708.82</v>
      </c>
      <c r="AK31" s="113">
        <f t="shared" si="12"/>
        <v>528453.24</v>
      </c>
      <c r="AL31" s="113">
        <f t="shared" si="13"/>
        <v>19616.599999999999</v>
      </c>
      <c r="AM31" s="113">
        <f t="shared" si="14"/>
        <v>0</v>
      </c>
      <c r="AN31" s="113">
        <f t="shared" si="15"/>
        <v>548069.84</v>
      </c>
    </row>
    <row r="32" spans="1:40">
      <c r="A32" s="20">
        <v>27</v>
      </c>
      <c r="B32" s="20" t="s">
        <v>79</v>
      </c>
      <c r="C32" s="20" t="s">
        <v>27</v>
      </c>
      <c r="D32" s="21" t="s">
        <v>80</v>
      </c>
      <c r="E32" s="22">
        <v>135301.91</v>
      </c>
      <c r="F32" s="22">
        <v>0</v>
      </c>
      <c r="G32" s="22">
        <v>0</v>
      </c>
      <c r="H32" s="22">
        <f t="shared" si="3"/>
        <v>135301.91</v>
      </c>
      <c r="I32" s="22">
        <v>213159.72</v>
      </c>
      <c r="J32" s="22"/>
      <c r="K32" s="22"/>
      <c r="L32" s="22">
        <f t="shared" si="4"/>
        <v>213159.72</v>
      </c>
      <c r="M32" s="23">
        <v>229317.79</v>
      </c>
      <c r="N32" s="23"/>
      <c r="O32" s="23"/>
      <c r="P32" s="23">
        <f t="shared" si="5"/>
        <v>229317.79</v>
      </c>
      <c r="Q32" s="24">
        <f t="shared" si="0"/>
        <v>577779.42000000004</v>
      </c>
      <c r="R32" s="24">
        <f t="shared" si="0"/>
        <v>0</v>
      </c>
      <c r="S32" s="24">
        <f t="shared" si="0"/>
        <v>0</v>
      </c>
      <c r="T32" s="24">
        <f t="shared" si="6"/>
        <v>577779.42000000004</v>
      </c>
      <c r="U32" s="25">
        <v>185460.79</v>
      </c>
      <c r="V32" s="25">
        <v>0</v>
      </c>
      <c r="W32" s="25">
        <v>0</v>
      </c>
      <c r="X32" s="25">
        <f t="shared" si="7"/>
        <v>185460.79</v>
      </c>
      <c r="Y32" s="26">
        <v>204639.15</v>
      </c>
      <c r="Z32" s="26">
        <v>0</v>
      </c>
      <c r="AA32" s="26">
        <v>0</v>
      </c>
      <c r="AB32" s="26">
        <f t="shared" si="8"/>
        <v>204639.15</v>
      </c>
      <c r="AC32" s="25">
        <v>230317.73</v>
      </c>
      <c r="AD32" s="25">
        <v>0</v>
      </c>
      <c r="AE32" s="25">
        <v>0</v>
      </c>
      <c r="AF32" s="25">
        <f t="shared" si="9"/>
        <v>230317.73</v>
      </c>
      <c r="AG32" s="27">
        <f t="shared" si="10"/>
        <v>620417.67000000004</v>
      </c>
      <c r="AH32" s="27">
        <f t="shared" si="10"/>
        <v>0</v>
      </c>
      <c r="AI32" s="27">
        <f t="shared" si="10"/>
        <v>0</v>
      </c>
      <c r="AJ32" s="27">
        <f t="shared" si="11"/>
        <v>620417.67000000004</v>
      </c>
      <c r="AK32" s="113">
        <f t="shared" si="12"/>
        <v>1198197.0900000001</v>
      </c>
      <c r="AL32" s="113">
        <f t="shared" si="13"/>
        <v>0</v>
      </c>
      <c r="AM32" s="113">
        <f t="shared" si="14"/>
        <v>0</v>
      </c>
      <c r="AN32" s="113">
        <f t="shared" si="15"/>
        <v>1198197.0900000001</v>
      </c>
    </row>
    <row r="33" spans="1:40">
      <c r="A33" s="20">
        <v>28</v>
      </c>
      <c r="B33" s="20" t="s">
        <v>81</v>
      </c>
      <c r="C33" s="20" t="s">
        <v>27</v>
      </c>
      <c r="D33" s="21" t="s">
        <v>82</v>
      </c>
      <c r="E33" s="22">
        <v>343711.87</v>
      </c>
      <c r="F33" s="22">
        <v>0</v>
      </c>
      <c r="G33" s="22">
        <v>0</v>
      </c>
      <c r="H33" s="22">
        <f t="shared" si="3"/>
        <v>343711.87</v>
      </c>
      <c r="I33" s="22">
        <v>388173.29</v>
      </c>
      <c r="J33" s="22"/>
      <c r="K33" s="22"/>
      <c r="L33" s="22">
        <f t="shared" si="4"/>
        <v>388173.29</v>
      </c>
      <c r="M33" s="23">
        <v>383627.73</v>
      </c>
      <c r="N33" s="23">
        <v>0</v>
      </c>
      <c r="O33" s="23">
        <v>0</v>
      </c>
      <c r="P33" s="23">
        <f t="shared" si="5"/>
        <v>383627.73</v>
      </c>
      <c r="Q33" s="24">
        <f t="shared" si="0"/>
        <v>1115512.8899999999</v>
      </c>
      <c r="R33" s="24">
        <f t="shared" si="0"/>
        <v>0</v>
      </c>
      <c r="S33" s="24">
        <f t="shared" si="0"/>
        <v>0</v>
      </c>
      <c r="T33" s="24">
        <f t="shared" si="6"/>
        <v>1115512.8899999999</v>
      </c>
      <c r="U33" s="25">
        <v>334963.53000000003</v>
      </c>
      <c r="V33" s="25">
        <v>0</v>
      </c>
      <c r="W33" s="25">
        <v>0</v>
      </c>
      <c r="X33" s="25">
        <f t="shared" si="7"/>
        <v>334963.53000000003</v>
      </c>
      <c r="Y33" s="26">
        <v>336384.45</v>
      </c>
      <c r="Z33" s="26">
        <v>0</v>
      </c>
      <c r="AA33" s="26">
        <v>0</v>
      </c>
      <c r="AB33" s="26">
        <f t="shared" si="8"/>
        <v>336384.45</v>
      </c>
      <c r="AC33" s="25">
        <v>352170.63</v>
      </c>
      <c r="AD33" s="25">
        <v>0</v>
      </c>
      <c r="AE33" s="25">
        <v>0</v>
      </c>
      <c r="AF33" s="25">
        <f t="shared" si="9"/>
        <v>352170.63</v>
      </c>
      <c r="AG33" s="27">
        <f t="shared" si="10"/>
        <v>1023518.61</v>
      </c>
      <c r="AH33" s="27">
        <f t="shared" si="10"/>
        <v>0</v>
      </c>
      <c r="AI33" s="27">
        <f t="shared" si="10"/>
        <v>0</v>
      </c>
      <c r="AJ33" s="27">
        <f t="shared" si="11"/>
        <v>1023518.61</v>
      </c>
      <c r="AK33" s="113">
        <f t="shared" si="12"/>
        <v>2139031.5</v>
      </c>
      <c r="AL33" s="113">
        <f t="shared" si="13"/>
        <v>0</v>
      </c>
      <c r="AM33" s="113">
        <f t="shared" si="14"/>
        <v>0</v>
      </c>
      <c r="AN33" s="113">
        <f t="shared" si="15"/>
        <v>2139031.5</v>
      </c>
    </row>
    <row r="34" spans="1:40">
      <c r="A34" s="20">
        <v>29</v>
      </c>
      <c r="B34" s="20" t="s">
        <v>83</v>
      </c>
      <c r="C34" s="20" t="s">
        <v>84</v>
      </c>
      <c r="D34" s="21" t="s">
        <v>85</v>
      </c>
      <c r="E34" s="22">
        <v>0</v>
      </c>
      <c r="F34" s="22">
        <v>12420</v>
      </c>
      <c r="G34" s="22">
        <v>14233</v>
      </c>
      <c r="H34" s="22">
        <f t="shared" si="3"/>
        <v>26653</v>
      </c>
      <c r="I34" s="22"/>
      <c r="J34" s="22">
        <v>13920</v>
      </c>
      <c r="K34" s="22">
        <v>16390</v>
      </c>
      <c r="L34" s="22">
        <f t="shared" si="4"/>
        <v>30310</v>
      </c>
      <c r="M34" s="23"/>
      <c r="N34" s="23">
        <v>15580</v>
      </c>
      <c r="O34" s="23">
        <v>19358</v>
      </c>
      <c r="P34" s="23">
        <f t="shared" si="5"/>
        <v>34938</v>
      </c>
      <c r="Q34" s="24">
        <f t="shared" si="0"/>
        <v>0</v>
      </c>
      <c r="R34" s="24">
        <f t="shared" si="0"/>
        <v>41920</v>
      </c>
      <c r="S34" s="24">
        <f t="shared" si="0"/>
        <v>49981</v>
      </c>
      <c r="T34" s="24">
        <f t="shared" si="6"/>
        <v>91901</v>
      </c>
      <c r="U34" s="25">
        <v>0</v>
      </c>
      <c r="V34" s="25">
        <v>13950</v>
      </c>
      <c r="W34" s="25">
        <v>14588</v>
      </c>
      <c r="X34" s="25">
        <f t="shared" si="7"/>
        <v>28538</v>
      </c>
      <c r="Y34" s="26">
        <v>0</v>
      </c>
      <c r="Z34" s="26">
        <v>13832.03</v>
      </c>
      <c r="AA34" s="26">
        <v>14172</v>
      </c>
      <c r="AB34" s="26">
        <f t="shared" si="8"/>
        <v>28004.03</v>
      </c>
      <c r="AC34" s="25">
        <v>0</v>
      </c>
      <c r="AD34" s="25">
        <v>13268.48</v>
      </c>
      <c r="AE34" s="25">
        <v>39423.07</v>
      </c>
      <c r="AF34" s="25">
        <f t="shared" si="9"/>
        <v>52691.55</v>
      </c>
      <c r="AG34" s="27">
        <f t="shared" si="10"/>
        <v>0</v>
      </c>
      <c r="AH34" s="27">
        <f t="shared" si="10"/>
        <v>41050.509999999995</v>
      </c>
      <c r="AI34" s="27">
        <f t="shared" si="10"/>
        <v>68183.070000000007</v>
      </c>
      <c r="AJ34" s="27">
        <f t="shared" si="11"/>
        <v>109233.58</v>
      </c>
      <c r="AK34" s="113">
        <f t="shared" si="12"/>
        <v>0</v>
      </c>
      <c r="AL34" s="113">
        <f t="shared" si="13"/>
        <v>82970.509999999995</v>
      </c>
      <c r="AM34" s="113">
        <f t="shared" si="14"/>
        <v>118164.07</v>
      </c>
      <c r="AN34" s="113">
        <f t="shared" si="15"/>
        <v>201134.58000000002</v>
      </c>
    </row>
    <row r="35" spans="1:40">
      <c r="A35" s="20">
        <v>30</v>
      </c>
      <c r="B35" s="20" t="s">
        <v>86</v>
      </c>
      <c r="C35" s="20" t="s">
        <v>21</v>
      </c>
      <c r="D35" s="21" t="s">
        <v>87</v>
      </c>
      <c r="E35" s="22">
        <v>107800.4</v>
      </c>
      <c r="F35" s="22">
        <v>0</v>
      </c>
      <c r="G35" s="22">
        <v>1494316</v>
      </c>
      <c r="H35" s="22">
        <f t="shared" si="3"/>
        <v>1602116.4</v>
      </c>
      <c r="I35" s="22">
        <v>127430.48</v>
      </c>
      <c r="J35" s="22"/>
      <c r="K35" s="22">
        <v>1707427</v>
      </c>
      <c r="L35" s="22">
        <f t="shared" si="4"/>
        <v>1834857.48</v>
      </c>
      <c r="M35" s="23">
        <v>130886.79</v>
      </c>
      <c r="N35" s="23">
        <v>0</v>
      </c>
      <c r="O35" s="23">
        <v>1790180</v>
      </c>
      <c r="P35" s="23">
        <f t="shared" si="5"/>
        <v>1921066.79</v>
      </c>
      <c r="Q35" s="24">
        <f t="shared" si="0"/>
        <v>366117.67</v>
      </c>
      <c r="R35" s="24">
        <f t="shared" si="0"/>
        <v>0</v>
      </c>
      <c r="S35" s="24">
        <f t="shared" si="0"/>
        <v>4991923</v>
      </c>
      <c r="T35" s="24">
        <f t="shared" si="6"/>
        <v>5358040.67</v>
      </c>
      <c r="U35" s="25">
        <v>116026.01</v>
      </c>
      <c r="V35" s="25">
        <v>0</v>
      </c>
      <c r="W35" s="25">
        <v>1394911</v>
      </c>
      <c r="X35" s="25">
        <f t="shared" si="7"/>
        <v>1510937.01</v>
      </c>
      <c r="Y35" s="26">
        <v>98949.16</v>
      </c>
      <c r="Z35" s="26">
        <v>0</v>
      </c>
      <c r="AA35" s="26">
        <v>703624.82</v>
      </c>
      <c r="AB35" s="26">
        <f t="shared" si="8"/>
        <v>802573.98</v>
      </c>
      <c r="AC35" s="25">
        <v>91734.21</v>
      </c>
      <c r="AD35" s="25">
        <v>0</v>
      </c>
      <c r="AE35" s="25">
        <v>616961.06000000006</v>
      </c>
      <c r="AF35" s="25">
        <f t="shared" si="9"/>
        <v>708695.27</v>
      </c>
      <c r="AG35" s="27">
        <f t="shared" si="10"/>
        <v>306709.38</v>
      </c>
      <c r="AH35" s="27">
        <f t="shared" si="10"/>
        <v>0</v>
      </c>
      <c r="AI35" s="27">
        <f t="shared" si="10"/>
        <v>2715496.88</v>
      </c>
      <c r="AJ35" s="27">
        <f t="shared" si="11"/>
        <v>3022206.26</v>
      </c>
      <c r="AK35" s="113">
        <f t="shared" si="12"/>
        <v>672827.05</v>
      </c>
      <c r="AL35" s="113">
        <f t="shared" si="13"/>
        <v>0</v>
      </c>
      <c r="AM35" s="113">
        <f t="shared" si="14"/>
        <v>7707419.8799999999</v>
      </c>
      <c r="AN35" s="113">
        <f t="shared" si="15"/>
        <v>8380246.9299999997</v>
      </c>
    </row>
    <row r="36" spans="1:40">
      <c r="A36" s="20">
        <v>31</v>
      </c>
      <c r="B36" s="20" t="s">
        <v>88</v>
      </c>
      <c r="C36" s="20" t="s">
        <v>27</v>
      </c>
      <c r="D36" s="21" t="s">
        <v>89</v>
      </c>
      <c r="E36" s="22">
        <v>122801.31</v>
      </c>
      <c r="F36" s="22">
        <v>0</v>
      </c>
      <c r="G36" s="22">
        <v>0</v>
      </c>
      <c r="H36" s="22">
        <f t="shared" si="3"/>
        <v>122801.31</v>
      </c>
      <c r="I36" s="22">
        <v>126711.49</v>
      </c>
      <c r="J36" s="22"/>
      <c r="K36" s="22"/>
      <c r="L36" s="22">
        <f t="shared" si="4"/>
        <v>126711.49</v>
      </c>
      <c r="M36" s="23">
        <v>147792.65</v>
      </c>
      <c r="N36" s="23">
        <v>0</v>
      </c>
      <c r="O36" s="23">
        <v>0</v>
      </c>
      <c r="P36" s="23">
        <f t="shared" si="5"/>
        <v>147792.65</v>
      </c>
      <c r="Q36" s="24">
        <f t="shared" si="0"/>
        <v>397305.44999999995</v>
      </c>
      <c r="R36" s="24">
        <f t="shared" si="0"/>
        <v>0</v>
      </c>
      <c r="S36" s="24">
        <f t="shared" si="0"/>
        <v>0</v>
      </c>
      <c r="T36" s="24">
        <f t="shared" si="6"/>
        <v>397305.44999999995</v>
      </c>
      <c r="U36" s="25">
        <v>104805.19</v>
      </c>
      <c r="V36" s="25">
        <v>0</v>
      </c>
      <c r="W36" s="25">
        <v>0</v>
      </c>
      <c r="X36" s="25">
        <f t="shared" si="7"/>
        <v>104805.19</v>
      </c>
      <c r="Y36" s="26">
        <v>103162.41</v>
      </c>
      <c r="Z36" s="26">
        <v>0</v>
      </c>
      <c r="AA36" s="26">
        <v>0</v>
      </c>
      <c r="AB36" s="26">
        <f t="shared" si="8"/>
        <v>103162.41</v>
      </c>
      <c r="AC36" s="25">
        <v>95811.65</v>
      </c>
      <c r="AD36" s="25">
        <v>0</v>
      </c>
      <c r="AE36" s="25">
        <v>0</v>
      </c>
      <c r="AF36" s="25">
        <f t="shared" si="9"/>
        <v>95811.65</v>
      </c>
      <c r="AG36" s="27">
        <f t="shared" si="10"/>
        <v>303779.25</v>
      </c>
      <c r="AH36" s="27">
        <f t="shared" si="10"/>
        <v>0</v>
      </c>
      <c r="AI36" s="27">
        <f t="shared" si="10"/>
        <v>0</v>
      </c>
      <c r="AJ36" s="27">
        <f t="shared" si="11"/>
        <v>303779.25</v>
      </c>
      <c r="AK36" s="113">
        <f t="shared" si="12"/>
        <v>701084.7</v>
      </c>
      <c r="AL36" s="113">
        <f t="shared" si="13"/>
        <v>0</v>
      </c>
      <c r="AM36" s="113">
        <f t="shared" si="14"/>
        <v>0</v>
      </c>
      <c r="AN36" s="113">
        <f t="shared" si="15"/>
        <v>701084.7</v>
      </c>
    </row>
    <row r="37" spans="1:40" ht="25.5">
      <c r="A37" s="20">
        <v>32</v>
      </c>
      <c r="B37" s="20" t="s">
        <v>90</v>
      </c>
      <c r="C37" s="20" t="s">
        <v>27</v>
      </c>
      <c r="D37" s="21" t="s">
        <v>91</v>
      </c>
      <c r="E37" s="22">
        <v>109264.68</v>
      </c>
      <c r="F37" s="22">
        <v>0</v>
      </c>
      <c r="G37" s="22">
        <v>0</v>
      </c>
      <c r="H37" s="22">
        <f t="shared" si="3"/>
        <v>109264.68</v>
      </c>
      <c r="I37" s="22">
        <v>124787.35</v>
      </c>
      <c r="J37" s="22"/>
      <c r="K37" s="22"/>
      <c r="L37" s="22">
        <f t="shared" si="4"/>
        <v>124787.35</v>
      </c>
      <c r="M37" s="23">
        <v>131876.74</v>
      </c>
      <c r="N37" s="23"/>
      <c r="O37" s="23"/>
      <c r="P37" s="23">
        <f t="shared" si="5"/>
        <v>131876.74</v>
      </c>
      <c r="Q37" s="24">
        <f t="shared" si="0"/>
        <v>365928.77</v>
      </c>
      <c r="R37" s="24">
        <f t="shared" si="0"/>
        <v>0</v>
      </c>
      <c r="S37" s="24">
        <f t="shared" si="0"/>
        <v>0</v>
      </c>
      <c r="T37" s="24">
        <f t="shared" si="6"/>
        <v>365928.77</v>
      </c>
      <c r="U37" s="25">
        <v>128390.67</v>
      </c>
      <c r="V37" s="25">
        <v>0</v>
      </c>
      <c r="W37" s="25">
        <v>0</v>
      </c>
      <c r="X37" s="25">
        <f t="shared" si="7"/>
        <v>128390.67</v>
      </c>
      <c r="Y37" s="26">
        <v>135868.81</v>
      </c>
      <c r="Z37" s="26">
        <v>0</v>
      </c>
      <c r="AA37" s="26">
        <v>0</v>
      </c>
      <c r="AB37" s="26">
        <f t="shared" si="8"/>
        <v>135868.81</v>
      </c>
      <c r="AC37" s="25">
        <v>105585.24</v>
      </c>
      <c r="AD37" s="25">
        <v>0</v>
      </c>
      <c r="AE37" s="25">
        <v>0</v>
      </c>
      <c r="AF37" s="25">
        <f t="shared" si="9"/>
        <v>105585.24</v>
      </c>
      <c r="AG37" s="27">
        <f t="shared" si="10"/>
        <v>369844.72</v>
      </c>
      <c r="AH37" s="27">
        <f t="shared" si="10"/>
        <v>0</v>
      </c>
      <c r="AI37" s="27">
        <f t="shared" si="10"/>
        <v>0</v>
      </c>
      <c r="AJ37" s="27">
        <f t="shared" si="11"/>
        <v>369844.72</v>
      </c>
      <c r="AK37" s="113">
        <f t="shared" si="12"/>
        <v>735773.49</v>
      </c>
      <c r="AL37" s="113">
        <f t="shared" si="13"/>
        <v>0</v>
      </c>
      <c r="AM37" s="113">
        <f t="shared" si="14"/>
        <v>0</v>
      </c>
      <c r="AN37" s="113">
        <f t="shared" si="15"/>
        <v>735773.49</v>
      </c>
    </row>
    <row r="38" spans="1:40">
      <c r="A38" s="20">
        <v>33</v>
      </c>
      <c r="B38" s="20" t="s">
        <v>92</v>
      </c>
      <c r="C38" s="20" t="s">
        <v>27</v>
      </c>
      <c r="D38" s="21" t="s">
        <v>93</v>
      </c>
      <c r="E38" s="22">
        <v>72878.66</v>
      </c>
      <c r="F38" s="22">
        <v>0</v>
      </c>
      <c r="G38" s="22">
        <v>0</v>
      </c>
      <c r="H38" s="22">
        <f t="shared" si="3"/>
        <v>72878.66</v>
      </c>
      <c r="I38" s="22">
        <v>76653.789999999994</v>
      </c>
      <c r="J38" s="22"/>
      <c r="K38" s="22"/>
      <c r="L38" s="22">
        <f t="shared" si="4"/>
        <v>76653.789999999994</v>
      </c>
      <c r="M38" s="23">
        <v>69891.83</v>
      </c>
      <c r="N38" s="23"/>
      <c r="O38" s="23"/>
      <c r="P38" s="23">
        <f t="shared" si="5"/>
        <v>69891.83</v>
      </c>
      <c r="Q38" s="24">
        <f t="shared" ref="Q38:S69" si="16">E38+I38+M38</f>
        <v>219424.28000000003</v>
      </c>
      <c r="R38" s="24">
        <f t="shared" si="16"/>
        <v>0</v>
      </c>
      <c r="S38" s="24">
        <f t="shared" si="16"/>
        <v>0</v>
      </c>
      <c r="T38" s="24">
        <f t="shared" si="6"/>
        <v>219424.28000000003</v>
      </c>
      <c r="U38" s="25">
        <v>67464.47</v>
      </c>
      <c r="V38" s="25">
        <v>0</v>
      </c>
      <c r="W38" s="25">
        <v>0</v>
      </c>
      <c r="X38" s="25">
        <f t="shared" si="7"/>
        <v>67464.47</v>
      </c>
      <c r="Y38" s="26">
        <v>69302.92</v>
      </c>
      <c r="Z38" s="26">
        <v>0</v>
      </c>
      <c r="AA38" s="26">
        <v>0</v>
      </c>
      <c r="AB38" s="26">
        <f t="shared" si="8"/>
        <v>69302.92</v>
      </c>
      <c r="AC38" s="25">
        <v>69823.14</v>
      </c>
      <c r="AD38" s="25">
        <v>0</v>
      </c>
      <c r="AE38" s="25">
        <v>0</v>
      </c>
      <c r="AF38" s="25">
        <f t="shared" si="9"/>
        <v>69823.14</v>
      </c>
      <c r="AG38" s="27">
        <f t="shared" si="10"/>
        <v>206590.53000000003</v>
      </c>
      <c r="AH38" s="27">
        <f t="shared" si="10"/>
        <v>0</v>
      </c>
      <c r="AI38" s="27">
        <f t="shared" si="10"/>
        <v>0</v>
      </c>
      <c r="AJ38" s="27">
        <f t="shared" si="11"/>
        <v>206590.53000000003</v>
      </c>
      <c r="AK38" s="113">
        <f t="shared" si="12"/>
        <v>426014.81000000006</v>
      </c>
      <c r="AL38" s="113">
        <f t="shared" si="13"/>
        <v>0</v>
      </c>
      <c r="AM38" s="113">
        <f t="shared" si="14"/>
        <v>0</v>
      </c>
      <c r="AN38" s="113">
        <f t="shared" si="15"/>
        <v>426014.81000000006</v>
      </c>
    </row>
    <row r="39" spans="1:40">
      <c r="A39" s="20">
        <v>34</v>
      </c>
      <c r="B39" s="20" t="s">
        <v>94</v>
      </c>
      <c r="C39" s="20" t="s">
        <v>21</v>
      </c>
      <c r="D39" s="21" t="s">
        <v>95</v>
      </c>
      <c r="E39" s="22">
        <v>102214.92</v>
      </c>
      <c r="F39" s="22">
        <v>0</v>
      </c>
      <c r="G39" s="22">
        <v>15378</v>
      </c>
      <c r="H39" s="22">
        <f t="shared" si="3"/>
        <v>117592.92</v>
      </c>
      <c r="I39" s="22">
        <v>115798.8</v>
      </c>
      <c r="J39" s="22"/>
      <c r="K39" s="22">
        <v>17583</v>
      </c>
      <c r="L39" s="22">
        <f t="shared" si="4"/>
        <v>133381.79999999999</v>
      </c>
      <c r="M39" s="23">
        <v>104177.36</v>
      </c>
      <c r="N39" s="23">
        <v>0</v>
      </c>
      <c r="O39" s="23">
        <v>17972</v>
      </c>
      <c r="P39" s="23">
        <f t="shared" si="5"/>
        <v>122149.36</v>
      </c>
      <c r="Q39" s="24">
        <f t="shared" si="16"/>
        <v>322191.08</v>
      </c>
      <c r="R39" s="24">
        <f t="shared" si="16"/>
        <v>0</v>
      </c>
      <c r="S39" s="24">
        <f t="shared" si="16"/>
        <v>50933</v>
      </c>
      <c r="T39" s="24">
        <f t="shared" si="6"/>
        <v>373124.08</v>
      </c>
      <c r="U39" s="25">
        <v>102531.76</v>
      </c>
      <c r="V39" s="25">
        <v>0</v>
      </c>
      <c r="W39" s="25">
        <v>14846</v>
      </c>
      <c r="X39" s="25">
        <f t="shared" si="7"/>
        <v>117377.76</v>
      </c>
      <c r="Y39" s="26">
        <v>105732.33</v>
      </c>
      <c r="Z39" s="26">
        <v>0</v>
      </c>
      <c r="AA39" s="26">
        <v>12295</v>
      </c>
      <c r="AB39" s="26">
        <f t="shared" si="8"/>
        <v>118027.33</v>
      </c>
      <c r="AC39" s="25">
        <v>98979.05</v>
      </c>
      <c r="AD39" s="25">
        <v>0</v>
      </c>
      <c r="AE39" s="25">
        <v>17578.810000000001</v>
      </c>
      <c r="AF39" s="25">
        <f t="shared" si="9"/>
        <v>116557.86</v>
      </c>
      <c r="AG39" s="27">
        <f t="shared" si="10"/>
        <v>307243.14</v>
      </c>
      <c r="AH39" s="27">
        <f t="shared" si="10"/>
        <v>0</v>
      </c>
      <c r="AI39" s="27">
        <f t="shared" si="10"/>
        <v>44719.81</v>
      </c>
      <c r="AJ39" s="27">
        <f t="shared" si="11"/>
        <v>351962.95</v>
      </c>
      <c r="AK39" s="113">
        <f t="shared" si="12"/>
        <v>629434.22</v>
      </c>
      <c r="AL39" s="113">
        <f t="shared" si="13"/>
        <v>0</v>
      </c>
      <c r="AM39" s="113">
        <f t="shared" si="14"/>
        <v>95652.81</v>
      </c>
      <c r="AN39" s="113">
        <f t="shared" si="15"/>
        <v>725087.03</v>
      </c>
    </row>
    <row r="40" spans="1:40">
      <c r="A40" s="20">
        <v>35</v>
      </c>
      <c r="B40" s="20" t="s">
        <v>96</v>
      </c>
      <c r="C40" s="20" t="s">
        <v>27</v>
      </c>
      <c r="D40" s="21" t="s">
        <v>97</v>
      </c>
      <c r="E40" s="22">
        <v>115231.93</v>
      </c>
      <c r="F40" s="22">
        <v>0</v>
      </c>
      <c r="G40" s="22">
        <v>0</v>
      </c>
      <c r="H40" s="22">
        <f t="shared" si="3"/>
        <v>115231.93</v>
      </c>
      <c r="I40" s="22">
        <v>129490</v>
      </c>
      <c r="J40" s="22"/>
      <c r="K40" s="22"/>
      <c r="L40" s="22">
        <f t="shared" si="4"/>
        <v>129490</v>
      </c>
      <c r="M40" s="23">
        <v>126611.37</v>
      </c>
      <c r="N40" s="23">
        <v>0</v>
      </c>
      <c r="O40" s="23">
        <v>0</v>
      </c>
      <c r="P40" s="23">
        <f t="shared" si="5"/>
        <v>126611.37</v>
      </c>
      <c r="Q40" s="24">
        <f t="shared" si="16"/>
        <v>371333.3</v>
      </c>
      <c r="R40" s="24">
        <f t="shared" si="16"/>
        <v>0</v>
      </c>
      <c r="S40" s="24">
        <f t="shared" si="16"/>
        <v>0</v>
      </c>
      <c r="T40" s="24">
        <f t="shared" si="6"/>
        <v>371333.3</v>
      </c>
      <c r="U40" s="25">
        <v>118412.72</v>
      </c>
      <c r="V40" s="25">
        <v>0</v>
      </c>
      <c r="W40" s="25">
        <v>0</v>
      </c>
      <c r="X40" s="25">
        <f t="shared" si="7"/>
        <v>118412.72</v>
      </c>
      <c r="Y40" s="26">
        <v>115861.8</v>
      </c>
      <c r="Z40" s="26">
        <v>0</v>
      </c>
      <c r="AA40" s="26">
        <v>0</v>
      </c>
      <c r="AB40" s="26">
        <f t="shared" si="8"/>
        <v>115861.8</v>
      </c>
      <c r="AC40" s="25">
        <v>108075.9</v>
      </c>
      <c r="AD40" s="25">
        <v>0</v>
      </c>
      <c r="AE40" s="25">
        <v>0</v>
      </c>
      <c r="AF40" s="25">
        <f t="shared" si="9"/>
        <v>108075.9</v>
      </c>
      <c r="AG40" s="27">
        <f t="shared" si="10"/>
        <v>342350.42000000004</v>
      </c>
      <c r="AH40" s="27">
        <f t="shared" si="10"/>
        <v>0</v>
      </c>
      <c r="AI40" s="27">
        <f t="shared" si="10"/>
        <v>0</v>
      </c>
      <c r="AJ40" s="27">
        <f t="shared" si="11"/>
        <v>342350.42000000004</v>
      </c>
      <c r="AK40" s="113">
        <f t="shared" si="12"/>
        <v>713683.72</v>
      </c>
      <c r="AL40" s="113">
        <f t="shared" si="13"/>
        <v>0</v>
      </c>
      <c r="AM40" s="113">
        <f t="shared" si="14"/>
        <v>0</v>
      </c>
      <c r="AN40" s="113">
        <f t="shared" si="15"/>
        <v>713683.72</v>
      </c>
    </row>
    <row r="41" spans="1:40">
      <c r="A41" s="20">
        <v>36</v>
      </c>
      <c r="B41" s="20" t="s">
        <v>98</v>
      </c>
      <c r="C41" s="20" t="s">
        <v>71</v>
      </c>
      <c r="D41" s="21" t="s">
        <v>99</v>
      </c>
      <c r="E41" s="22">
        <v>90048.23</v>
      </c>
      <c r="F41" s="22">
        <v>2560</v>
      </c>
      <c r="G41" s="22">
        <v>0</v>
      </c>
      <c r="H41" s="22">
        <f t="shared" si="3"/>
        <v>92608.23</v>
      </c>
      <c r="I41" s="22">
        <v>97757.56</v>
      </c>
      <c r="J41" s="22">
        <v>3640</v>
      </c>
      <c r="K41" s="22"/>
      <c r="L41" s="22">
        <f t="shared" si="4"/>
        <v>101397.56</v>
      </c>
      <c r="M41" s="23">
        <v>98739.94</v>
      </c>
      <c r="N41" s="23">
        <v>4320</v>
      </c>
      <c r="O41" s="23"/>
      <c r="P41" s="23">
        <f t="shared" si="5"/>
        <v>103059.94</v>
      </c>
      <c r="Q41" s="24">
        <f t="shared" si="16"/>
        <v>286545.73</v>
      </c>
      <c r="R41" s="24">
        <f t="shared" si="16"/>
        <v>10520</v>
      </c>
      <c r="S41" s="24">
        <f t="shared" si="16"/>
        <v>0</v>
      </c>
      <c r="T41" s="24">
        <f t="shared" si="6"/>
        <v>297065.73</v>
      </c>
      <c r="U41" s="25">
        <v>96481.93</v>
      </c>
      <c r="V41" s="25">
        <v>2360</v>
      </c>
      <c r="W41" s="25">
        <v>0</v>
      </c>
      <c r="X41" s="25">
        <f t="shared" si="7"/>
        <v>98841.93</v>
      </c>
      <c r="Y41" s="26">
        <v>102267.8</v>
      </c>
      <c r="Z41" s="26">
        <v>3840</v>
      </c>
      <c r="AA41" s="26">
        <v>0</v>
      </c>
      <c r="AB41" s="26">
        <f t="shared" si="8"/>
        <v>106107.8</v>
      </c>
      <c r="AC41" s="25">
        <v>96094.54</v>
      </c>
      <c r="AD41" s="25">
        <v>4831.32</v>
      </c>
      <c r="AE41" s="25">
        <v>0</v>
      </c>
      <c r="AF41" s="25">
        <f t="shared" si="9"/>
        <v>100925.85999999999</v>
      </c>
      <c r="AG41" s="27">
        <f t="shared" si="10"/>
        <v>294844.26999999996</v>
      </c>
      <c r="AH41" s="27">
        <f t="shared" si="10"/>
        <v>11031.32</v>
      </c>
      <c r="AI41" s="27">
        <f t="shared" si="10"/>
        <v>0</v>
      </c>
      <c r="AJ41" s="27">
        <f t="shared" si="11"/>
        <v>305875.58999999997</v>
      </c>
      <c r="AK41" s="113">
        <f t="shared" si="12"/>
        <v>581390</v>
      </c>
      <c r="AL41" s="113">
        <f t="shared" si="13"/>
        <v>21551.32</v>
      </c>
      <c r="AM41" s="113">
        <f t="shared" si="14"/>
        <v>0</v>
      </c>
      <c r="AN41" s="113">
        <f t="shared" si="15"/>
        <v>602941.31999999995</v>
      </c>
    </row>
    <row r="42" spans="1:40" ht="25.5">
      <c r="A42" s="20">
        <v>37</v>
      </c>
      <c r="B42" s="20" t="s">
        <v>100</v>
      </c>
      <c r="C42" s="20" t="s">
        <v>71</v>
      </c>
      <c r="D42" s="21" t="s">
        <v>101</v>
      </c>
      <c r="E42" s="22">
        <v>183615.91</v>
      </c>
      <c r="F42" s="22">
        <v>2320</v>
      </c>
      <c r="G42" s="22">
        <v>0</v>
      </c>
      <c r="H42" s="22">
        <f t="shared" si="3"/>
        <v>185935.91</v>
      </c>
      <c r="I42" s="22">
        <v>205054.87</v>
      </c>
      <c r="J42" s="22">
        <v>3400</v>
      </c>
      <c r="K42" s="22"/>
      <c r="L42" s="22">
        <f t="shared" si="4"/>
        <v>208454.87</v>
      </c>
      <c r="M42" s="23">
        <v>207324.96</v>
      </c>
      <c r="N42" s="23">
        <v>3560</v>
      </c>
      <c r="O42" s="23"/>
      <c r="P42" s="23">
        <f t="shared" si="5"/>
        <v>210884.96</v>
      </c>
      <c r="Q42" s="24">
        <f t="shared" si="16"/>
        <v>595995.74</v>
      </c>
      <c r="R42" s="24">
        <f t="shared" si="16"/>
        <v>9280</v>
      </c>
      <c r="S42" s="24">
        <f t="shared" si="16"/>
        <v>0</v>
      </c>
      <c r="T42" s="24">
        <f t="shared" si="6"/>
        <v>605275.74</v>
      </c>
      <c r="U42" s="25">
        <v>159431.4</v>
      </c>
      <c r="V42" s="25">
        <v>2840</v>
      </c>
      <c r="W42" s="25">
        <v>0</v>
      </c>
      <c r="X42" s="25">
        <f t="shared" si="7"/>
        <v>162271.4</v>
      </c>
      <c r="Y42" s="26">
        <v>129474.97</v>
      </c>
      <c r="Z42" s="26">
        <v>3840</v>
      </c>
      <c r="AA42" s="26">
        <v>0</v>
      </c>
      <c r="AB42" s="26">
        <f t="shared" si="8"/>
        <v>133314.97</v>
      </c>
      <c r="AC42" s="25">
        <v>116764.76</v>
      </c>
      <c r="AD42" s="25">
        <v>4020.54</v>
      </c>
      <c r="AE42" s="25">
        <v>0</v>
      </c>
      <c r="AF42" s="25">
        <f t="shared" si="9"/>
        <v>120785.29999999999</v>
      </c>
      <c r="AG42" s="27">
        <f t="shared" si="10"/>
        <v>405671.13</v>
      </c>
      <c r="AH42" s="27">
        <f t="shared" si="10"/>
        <v>10700.54</v>
      </c>
      <c r="AI42" s="27">
        <f t="shared" si="10"/>
        <v>0</v>
      </c>
      <c r="AJ42" s="27">
        <f t="shared" si="11"/>
        <v>416371.67</v>
      </c>
      <c r="AK42" s="113">
        <f t="shared" si="12"/>
        <v>1001666.87</v>
      </c>
      <c r="AL42" s="113">
        <f t="shared" si="13"/>
        <v>19980.54</v>
      </c>
      <c r="AM42" s="113">
        <f t="shared" si="14"/>
        <v>0</v>
      </c>
      <c r="AN42" s="113">
        <f t="shared" si="15"/>
        <v>1021647.41</v>
      </c>
    </row>
    <row r="43" spans="1:40">
      <c r="A43" s="20">
        <v>38</v>
      </c>
      <c r="B43" s="20" t="s">
        <v>102</v>
      </c>
      <c r="C43" s="20" t="s">
        <v>27</v>
      </c>
      <c r="D43" s="21" t="s">
        <v>103</v>
      </c>
      <c r="E43" s="22">
        <v>87151.69</v>
      </c>
      <c r="F43" s="22">
        <v>0</v>
      </c>
      <c r="G43" s="22">
        <v>0</v>
      </c>
      <c r="H43" s="22">
        <f t="shared" si="3"/>
        <v>87151.69</v>
      </c>
      <c r="I43" s="22">
        <v>129008.6</v>
      </c>
      <c r="J43" s="22"/>
      <c r="K43" s="22"/>
      <c r="L43" s="22">
        <f t="shared" si="4"/>
        <v>129008.6</v>
      </c>
      <c r="M43" s="23">
        <v>138802.99</v>
      </c>
      <c r="N43" s="23"/>
      <c r="O43" s="23"/>
      <c r="P43" s="23">
        <f t="shared" si="5"/>
        <v>138802.99</v>
      </c>
      <c r="Q43" s="24">
        <f t="shared" si="16"/>
        <v>354963.28</v>
      </c>
      <c r="R43" s="24">
        <f t="shared" si="16"/>
        <v>0</v>
      </c>
      <c r="S43" s="24">
        <f t="shared" si="16"/>
        <v>0</v>
      </c>
      <c r="T43" s="24">
        <f t="shared" si="6"/>
        <v>354963.28</v>
      </c>
      <c r="U43" s="25">
        <v>112171.08</v>
      </c>
      <c r="V43" s="25">
        <v>0</v>
      </c>
      <c r="W43" s="25">
        <v>0</v>
      </c>
      <c r="X43" s="25">
        <f t="shared" si="7"/>
        <v>112171.08</v>
      </c>
      <c r="Y43" s="26">
        <v>119244.72</v>
      </c>
      <c r="Z43" s="26">
        <v>0</v>
      </c>
      <c r="AA43" s="26">
        <v>0</v>
      </c>
      <c r="AB43" s="26">
        <f t="shared" si="8"/>
        <v>119244.72</v>
      </c>
      <c r="AC43" s="25">
        <v>122069.81</v>
      </c>
      <c r="AD43" s="25">
        <v>0</v>
      </c>
      <c r="AE43" s="25">
        <v>0</v>
      </c>
      <c r="AF43" s="25">
        <f t="shared" si="9"/>
        <v>122069.81</v>
      </c>
      <c r="AG43" s="27">
        <f t="shared" si="10"/>
        <v>353485.61</v>
      </c>
      <c r="AH43" s="27">
        <f t="shared" si="10"/>
        <v>0</v>
      </c>
      <c r="AI43" s="27">
        <f t="shared" si="10"/>
        <v>0</v>
      </c>
      <c r="AJ43" s="27">
        <f t="shared" si="11"/>
        <v>353485.61</v>
      </c>
      <c r="AK43" s="113">
        <f t="shared" si="12"/>
        <v>708448.89</v>
      </c>
      <c r="AL43" s="113">
        <f t="shared" si="13"/>
        <v>0</v>
      </c>
      <c r="AM43" s="113">
        <f t="shared" si="14"/>
        <v>0</v>
      </c>
      <c r="AN43" s="113">
        <f t="shared" si="15"/>
        <v>708448.89</v>
      </c>
    </row>
    <row r="44" spans="1:40">
      <c r="A44" s="20">
        <v>39</v>
      </c>
      <c r="B44" s="20" t="s">
        <v>104</v>
      </c>
      <c r="C44" s="20" t="s">
        <v>24</v>
      </c>
      <c r="D44" s="21" t="s">
        <v>105</v>
      </c>
      <c r="E44" s="22">
        <v>497259.36</v>
      </c>
      <c r="F44" s="22">
        <v>16420</v>
      </c>
      <c r="G44" s="22">
        <v>459071</v>
      </c>
      <c r="H44" s="22">
        <f t="shared" si="3"/>
        <v>972750.36</v>
      </c>
      <c r="I44" s="22">
        <v>559053.56000000006</v>
      </c>
      <c r="J44" s="22">
        <v>19400</v>
      </c>
      <c r="K44" s="22">
        <v>668069</v>
      </c>
      <c r="L44" s="22">
        <f t="shared" si="4"/>
        <v>1246522.56</v>
      </c>
      <c r="M44" s="23">
        <v>563576.39</v>
      </c>
      <c r="N44" s="23">
        <v>17340</v>
      </c>
      <c r="O44" s="23">
        <v>695622</v>
      </c>
      <c r="P44" s="23">
        <f t="shared" si="5"/>
        <v>1276538.3900000001</v>
      </c>
      <c r="Q44" s="24">
        <f t="shared" si="16"/>
        <v>1619889.31</v>
      </c>
      <c r="R44" s="24">
        <f t="shared" si="16"/>
        <v>53160</v>
      </c>
      <c r="S44" s="24">
        <f t="shared" si="16"/>
        <v>1822762</v>
      </c>
      <c r="T44" s="24">
        <f t="shared" si="6"/>
        <v>3495811.31</v>
      </c>
      <c r="U44" s="25">
        <v>568354.01</v>
      </c>
      <c r="V44" s="25">
        <v>20560</v>
      </c>
      <c r="W44" s="25">
        <v>701019</v>
      </c>
      <c r="X44" s="25">
        <f t="shared" si="7"/>
        <v>1289933.01</v>
      </c>
      <c r="Y44" s="26">
        <v>466199.12</v>
      </c>
      <c r="Z44" s="26">
        <v>9766.68</v>
      </c>
      <c r="AA44" s="26">
        <v>777428</v>
      </c>
      <c r="AB44" s="26">
        <f t="shared" si="8"/>
        <v>1253393.8</v>
      </c>
      <c r="AC44" s="25">
        <v>394518.78</v>
      </c>
      <c r="AD44" s="25">
        <v>8450.1</v>
      </c>
      <c r="AE44" s="25">
        <v>781725.98</v>
      </c>
      <c r="AF44" s="25">
        <f t="shared" si="9"/>
        <v>1184694.8599999999</v>
      </c>
      <c r="AG44" s="27">
        <f t="shared" si="10"/>
        <v>1429071.9100000001</v>
      </c>
      <c r="AH44" s="27">
        <f t="shared" si="10"/>
        <v>38776.78</v>
      </c>
      <c r="AI44" s="27">
        <f t="shared" si="10"/>
        <v>2260172.98</v>
      </c>
      <c r="AJ44" s="27">
        <f t="shared" si="11"/>
        <v>3728021.67</v>
      </c>
      <c r="AK44" s="113">
        <f t="shared" si="12"/>
        <v>3048961.22</v>
      </c>
      <c r="AL44" s="113">
        <f t="shared" si="13"/>
        <v>91936.78</v>
      </c>
      <c r="AM44" s="113">
        <f t="shared" si="14"/>
        <v>4082934.98</v>
      </c>
      <c r="AN44" s="113">
        <f t="shared" si="15"/>
        <v>7223832.9800000004</v>
      </c>
    </row>
    <row r="45" spans="1:40">
      <c r="A45" s="20">
        <v>40</v>
      </c>
      <c r="B45" s="20" t="s">
        <v>106</v>
      </c>
      <c r="C45" s="20" t="s">
        <v>42</v>
      </c>
      <c r="D45" s="21" t="s">
        <v>107</v>
      </c>
      <c r="E45" s="22">
        <v>0</v>
      </c>
      <c r="F45" s="22">
        <v>0</v>
      </c>
      <c r="G45" s="22">
        <v>826939</v>
      </c>
      <c r="H45" s="22">
        <f t="shared" si="3"/>
        <v>826939</v>
      </c>
      <c r="I45" s="22"/>
      <c r="J45" s="22"/>
      <c r="K45" s="22">
        <v>881659</v>
      </c>
      <c r="L45" s="22">
        <f t="shared" si="4"/>
        <v>881659</v>
      </c>
      <c r="M45" s="23"/>
      <c r="N45" s="23"/>
      <c r="O45" s="23">
        <v>931205</v>
      </c>
      <c r="P45" s="23">
        <f t="shared" si="5"/>
        <v>931205</v>
      </c>
      <c r="Q45" s="24">
        <f t="shared" si="16"/>
        <v>0</v>
      </c>
      <c r="R45" s="24">
        <f t="shared" si="16"/>
        <v>0</v>
      </c>
      <c r="S45" s="24">
        <f t="shared" si="16"/>
        <v>2639803</v>
      </c>
      <c r="T45" s="24">
        <f t="shared" si="6"/>
        <v>2639803</v>
      </c>
      <c r="U45" s="25">
        <v>0</v>
      </c>
      <c r="V45" s="25">
        <v>0</v>
      </c>
      <c r="W45" s="25">
        <v>716181</v>
      </c>
      <c r="X45" s="25">
        <f t="shared" si="7"/>
        <v>716181</v>
      </c>
      <c r="Y45" s="26">
        <v>0</v>
      </c>
      <c r="Z45" s="26">
        <v>0</v>
      </c>
      <c r="AA45" s="26">
        <v>324279.71000000002</v>
      </c>
      <c r="AB45" s="26">
        <f t="shared" si="8"/>
        <v>324279.71000000002</v>
      </c>
      <c r="AC45" s="25">
        <v>0</v>
      </c>
      <c r="AD45" s="25">
        <v>0</v>
      </c>
      <c r="AE45" s="25">
        <v>276721.59999999998</v>
      </c>
      <c r="AF45" s="25">
        <f t="shared" si="9"/>
        <v>276721.59999999998</v>
      </c>
      <c r="AG45" s="27">
        <f t="shared" si="10"/>
        <v>0</v>
      </c>
      <c r="AH45" s="27">
        <f t="shared" si="10"/>
        <v>0</v>
      </c>
      <c r="AI45" s="27">
        <f t="shared" si="10"/>
        <v>1317182.31</v>
      </c>
      <c r="AJ45" s="27">
        <f t="shared" si="11"/>
        <v>1317182.31</v>
      </c>
      <c r="AK45" s="113">
        <f t="shared" si="12"/>
        <v>0</v>
      </c>
      <c r="AL45" s="113">
        <f t="shared" si="13"/>
        <v>0</v>
      </c>
      <c r="AM45" s="113">
        <f t="shared" si="14"/>
        <v>3956985.31</v>
      </c>
      <c r="AN45" s="113">
        <f t="shared" si="15"/>
        <v>3956985.31</v>
      </c>
    </row>
    <row r="46" spans="1:40">
      <c r="A46" s="20">
        <v>41</v>
      </c>
      <c r="B46" s="20" t="s">
        <v>108</v>
      </c>
      <c r="C46" s="20" t="s">
        <v>21</v>
      </c>
      <c r="D46" s="21" t="s">
        <v>109</v>
      </c>
      <c r="E46" s="22">
        <v>75406.03</v>
      </c>
      <c r="F46" s="22">
        <v>0</v>
      </c>
      <c r="G46" s="22">
        <v>18146</v>
      </c>
      <c r="H46" s="22">
        <f t="shared" si="3"/>
        <v>93552.03</v>
      </c>
      <c r="I46" s="22">
        <v>99798.22</v>
      </c>
      <c r="J46" s="22"/>
      <c r="K46" s="22">
        <v>21533</v>
      </c>
      <c r="L46" s="22">
        <f t="shared" si="4"/>
        <v>121331.22</v>
      </c>
      <c r="M46" s="23">
        <v>99066.22</v>
      </c>
      <c r="N46" s="23"/>
      <c r="O46" s="23">
        <v>28003</v>
      </c>
      <c r="P46" s="23">
        <f t="shared" si="5"/>
        <v>127069.22</v>
      </c>
      <c r="Q46" s="24">
        <f t="shared" si="16"/>
        <v>274270.46999999997</v>
      </c>
      <c r="R46" s="24">
        <f t="shared" si="16"/>
        <v>0</v>
      </c>
      <c r="S46" s="24">
        <f t="shared" si="16"/>
        <v>67682</v>
      </c>
      <c r="T46" s="24">
        <f t="shared" si="6"/>
        <v>341952.47</v>
      </c>
      <c r="U46" s="25">
        <v>99986.7</v>
      </c>
      <c r="V46" s="25">
        <v>0</v>
      </c>
      <c r="W46" s="25">
        <v>18222</v>
      </c>
      <c r="X46" s="25">
        <f t="shared" si="7"/>
        <v>118208.7</v>
      </c>
      <c r="Y46" s="26">
        <v>102009.05</v>
      </c>
      <c r="Z46" s="26">
        <v>0</v>
      </c>
      <c r="AA46" s="26">
        <v>25108</v>
      </c>
      <c r="AB46" s="26">
        <f t="shared" si="8"/>
        <v>127117.05</v>
      </c>
      <c r="AC46" s="25">
        <v>99987.17</v>
      </c>
      <c r="AD46" s="25">
        <v>0</v>
      </c>
      <c r="AE46" s="25">
        <v>31381.51</v>
      </c>
      <c r="AF46" s="25">
        <f t="shared" si="9"/>
        <v>131368.68</v>
      </c>
      <c r="AG46" s="27">
        <f t="shared" si="10"/>
        <v>301982.92</v>
      </c>
      <c r="AH46" s="27">
        <f t="shared" si="10"/>
        <v>0</v>
      </c>
      <c r="AI46" s="27">
        <f t="shared" si="10"/>
        <v>74711.509999999995</v>
      </c>
      <c r="AJ46" s="27">
        <f t="shared" si="11"/>
        <v>376694.43</v>
      </c>
      <c r="AK46" s="113">
        <f t="shared" si="12"/>
        <v>576253.3899999999</v>
      </c>
      <c r="AL46" s="113">
        <f t="shared" si="13"/>
        <v>0</v>
      </c>
      <c r="AM46" s="113">
        <f t="shared" si="14"/>
        <v>142393.51</v>
      </c>
      <c r="AN46" s="113">
        <f t="shared" si="15"/>
        <v>718646.89999999991</v>
      </c>
    </row>
    <row r="47" spans="1:40">
      <c r="A47" s="20">
        <v>42</v>
      </c>
      <c r="B47" s="20" t="s">
        <v>110</v>
      </c>
      <c r="C47" s="20" t="s">
        <v>27</v>
      </c>
      <c r="D47" s="21" t="s">
        <v>111</v>
      </c>
      <c r="E47" s="22">
        <v>102749.01</v>
      </c>
      <c r="F47" s="22">
        <v>0</v>
      </c>
      <c r="G47" s="22">
        <v>0</v>
      </c>
      <c r="H47" s="22">
        <f t="shared" si="3"/>
        <v>102749.01</v>
      </c>
      <c r="I47" s="22">
        <v>110875.42</v>
      </c>
      <c r="J47" s="22"/>
      <c r="K47" s="22"/>
      <c r="L47" s="22">
        <f t="shared" si="4"/>
        <v>110875.42</v>
      </c>
      <c r="M47" s="23">
        <v>106679.86</v>
      </c>
      <c r="N47" s="23">
        <v>0</v>
      </c>
      <c r="O47" s="23">
        <v>0</v>
      </c>
      <c r="P47" s="23">
        <f t="shared" si="5"/>
        <v>106679.86</v>
      </c>
      <c r="Q47" s="24">
        <f t="shared" si="16"/>
        <v>320304.28999999998</v>
      </c>
      <c r="R47" s="24">
        <f t="shared" si="16"/>
        <v>0</v>
      </c>
      <c r="S47" s="24">
        <f t="shared" si="16"/>
        <v>0</v>
      </c>
      <c r="T47" s="24">
        <f t="shared" si="6"/>
        <v>320304.28999999998</v>
      </c>
      <c r="U47" s="25">
        <v>97150.63</v>
      </c>
      <c r="V47" s="25">
        <v>0</v>
      </c>
      <c r="W47" s="25">
        <v>0</v>
      </c>
      <c r="X47" s="25">
        <f t="shared" si="7"/>
        <v>97150.63</v>
      </c>
      <c r="Y47" s="26">
        <v>102134.45</v>
      </c>
      <c r="Z47" s="26">
        <v>0</v>
      </c>
      <c r="AA47" s="26">
        <v>0</v>
      </c>
      <c r="AB47" s="26">
        <f t="shared" si="8"/>
        <v>102134.45</v>
      </c>
      <c r="AC47" s="25">
        <v>92947.22</v>
      </c>
      <c r="AD47" s="25">
        <v>0</v>
      </c>
      <c r="AE47" s="25">
        <v>0</v>
      </c>
      <c r="AF47" s="25">
        <f t="shared" si="9"/>
        <v>92947.22</v>
      </c>
      <c r="AG47" s="27">
        <f t="shared" si="10"/>
        <v>292232.30000000005</v>
      </c>
      <c r="AH47" s="27">
        <f t="shared" si="10"/>
        <v>0</v>
      </c>
      <c r="AI47" s="27">
        <f t="shared" si="10"/>
        <v>0</v>
      </c>
      <c r="AJ47" s="27">
        <f t="shared" si="11"/>
        <v>292232.30000000005</v>
      </c>
      <c r="AK47" s="113">
        <f t="shared" si="12"/>
        <v>612536.59000000008</v>
      </c>
      <c r="AL47" s="113">
        <f t="shared" si="13"/>
        <v>0</v>
      </c>
      <c r="AM47" s="113">
        <f t="shared" si="14"/>
        <v>0</v>
      </c>
      <c r="AN47" s="113">
        <f t="shared" si="15"/>
        <v>612536.59000000008</v>
      </c>
    </row>
    <row r="48" spans="1:40">
      <c r="A48" s="20">
        <v>43</v>
      </c>
      <c r="B48" s="20" t="s">
        <v>112</v>
      </c>
      <c r="C48" s="20" t="s">
        <v>27</v>
      </c>
      <c r="D48" s="21" t="s">
        <v>113</v>
      </c>
      <c r="E48" s="22">
        <v>206215.36</v>
      </c>
      <c r="F48" s="22">
        <v>0</v>
      </c>
      <c r="G48" s="22">
        <v>0</v>
      </c>
      <c r="H48" s="22">
        <f t="shared" si="3"/>
        <v>206215.36</v>
      </c>
      <c r="I48" s="22">
        <v>234893.16</v>
      </c>
      <c r="J48" s="22"/>
      <c r="K48" s="22"/>
      <c r="L48" s="22">
        <f t="shared" si="4"/>
        <v>234893.16</v>
      </c>
      <c r="M48" s="23">
        <v>219268.17</v>
      </c>
      <c r="N48" s="23">
        <v>0</v>
      </c>
      <c r="O48" s="23">
        <v>0</v>
      </c>
      <c r="P48" s="23">
        <f t="shared" si="5"/>
        <v>219268.17</v>
      </c>
      <c r="Q48" s="24">
        <f t="shared" si="16"/>
        <v>660376.69000000006</v>
      </c>
      <c r="R48" s="24">
        <f t="shared" si="16"/>
        <v>0</v>
      </c>
      <c r="S48" s="24">
        <f t="shared" si="16"/>
        <v>0</v>
      </c>
      <c r="T48" s="24">
        <f t="shared" si="6"/>
        <v>660376.69000000006</v>
      </c>
      <c r="U48" s="25">
        <v>194283.46</v>
      </c>
      <c r="V48" s="25">
        <v>0</v>
      </c>
      <c r="W48" s="25">
        <v>0</v>
      </c>
      <c r="X48" s="25">
        <f t="shared" si="7"/>
        <v>194283.46</v>
      </c>
      <c r="Y48" s="26">
        <v>191905.7</v>
      </c>
      <c r="Z48" s="26">
        <v>0</v>
      </c>
      <c r="AA48" s="26">
        <v>0</v>
      </c>
      <c r="AB48" s="26">
        <f t="shared" si="8"/>
        <v>191905.7</v>
      </c>
      <c r="AC48" s="25">
        <v>178193.63</v>
      </c>
      <c r="AD48" s="25">
        <v>0</v>
      </c>
      <c r="AE48" s="25">
        <v>0</v>
      </c>
      <c r="AF48" s="25">
        <f t="shared" si="9"/>
        <v>178193.63</v>
      </c>
      <c r="AG48" s="27">
        <f t="shared" si="10"/>
        <v>564382.79</v>
      </c>
      <c r="AH48" s="27">
        <f t="shared" si="10"/>
        <v>0</v>
      </c>
      <c r="AI48" s="27">
        <f t="shared" si="10"/>
        <v>0</v>
      </c>
      <c r="AJ48" s="27">
        <f t="shared" si="11"/>
        <v>564382.79</v>
      </c>
      <c r="AK48" s="113">
        <f t="shared" si="12"/>
        <v>1224759.48</v>
      </c>
      <c r="AL48" s="113">
        <f t="shared" si="13"/>
        <v>0</v>
      </c>
      <c r="AM48" s="113">
        <f t="shared" si="14"/>
        <v>0</v>
      </c>
      <c r="AN48" s="113">
        <f t="shared" si="15"/>
        <v>1224759.48</v>
      </c>
    </row>
    <row r="49" spans="1:40" ht="25.5">
      <c r="A49" s="20">
        <v>44</v>
      </c>
      <c r="B49" s="20" t="s">
        <v>114</v>
      </c>
      <c r="C49" s="20" t="s">
        <v>27</v>
      </c>
      <c r="D49" s="21" t="s">
        <v>115</v>
      </c>
      <c r="E49" s="22">
        <v>55173.74</v>
      </c>
      <c r="F49" s="22">
        <v>0</v>
      </c>
      <c r="G49" s="22">
        <v>0</v>
      </c>
      <c r="H49" s="22">
        <f t="shared" si="3"/>
        <v>55173.74</v>
      </c>
      <c r="I49" s="22">
        <v>70880.88</v>
      </c>
      <c r="J49" s="22"/>
      <c r="K49" s="22"/>
      <c r="L49" s="22">
        <f t="shared" si="4"/>
        <v>70880.88</v>
      </c>
      <c r="M49" s="23">
        <v>68037.83</v>
      </c>
      <c r="N49" s="23"/>
      <c r="O49" s="23"/>
      <c r="P49" s="23">
        <f t="shared" si="5"/>
        <v>68037.83</v>
      </c>
      <c r="Q49" s="24">
        <f t="shared" si="16"/>
        <v>194092.45</v>
      </c>
      <c r="R49" s="24">
        <f t="shared" si="16"/>
        <v>0</v>
      </c>
      <c r="S49" s="24">
        <f t="shared" si="16"/>
        <v>0</v>
      </c>
      <c r="T49" s="24">
        <f t="shared" si="6"/>
        <v>194092.45</v>
      </c>
      <c r="U49" s="25">
        <v>66657.87</v>
      </c>
      <c r="V49" s="25">
        <v>0</v>
      </c>
      <c r="W49" s="25">
        <v>0</v>
      </c>
      <c r="X49" s="25">
        <f t="shared" si="7"/>
        <v>66657.87</v>
      </c>
      <c r="Y49" s="26">
        <v>70462.64</v>
      </c>
      <c r="Z49" s="26">
        <v>0</v>
      </c>
      <c r="AA49" s="26">
        <v>0</v>
      </c>
      <c r="AB49" s="26">
        <f t="shared" si="8"/>
        <v>70462.64</v>
      </c>
      <c r="AC49" s="25">
        <v>66380.83</v>
      </c>
      <c r="AD49" s="25">
        <v>0</v>
      </c>
      <c r="AE49" s="25">
        <v>0</v>
      </c>
      <c r="AF49" s="25">
        <f t="shared" si="9"/>
        <v>66380.83</v>
      </c>
      <c r="AG49" s="27">
        <f t="shared" si="10"/>
        <v>203501.34000000003</v>
      </c>
      <c r="AH49" s="27">
        <f t="shared" si="10"/>
        <v>0</v>
      </c>
      <c r="AI49" s="27">
        <f t="shared" si="10"/>
        <v>0</v>
      </c>
      <c r="AJ49" s="27">
        <f t="shared" si="11"/>
        <v>203501.34000000003</v>
      </c>
      <c r="AK49" s="113">
        <f t="shared" si="12"/>
        <v>397593.79000000004</v>
      </c>
      <c r="AL49" s="113">
        <f t="shared" si="13"/>
        <v>0</v>
      </c>
      <c r="AM49" s="113">
        <f t="shared" si="14"/>
        <v>0</v>
      </c>
      <c r="AN49" s="113">
        <f t="shared" si="15"/>
        <v>397593.79000000004</v>
      </c>
    </row>
    <row r="50" spans="1:40">
      <c r="A50" s="20">
        <v>45</v>
      </c>
      <c r="B50" s="20" t="s">
        <v>116</v>
      </c>
      <c r="C50" s="20" t="s">
        <v>27</v>
      </c>
      <c r="D50" s="21" t="s">
        <v>117</v>
      </c>
      <c r="E50" s="22">
        <v>209582.59</v>
      </c>
      <c r="F50" s="22">
        <v>0</v>
      </c>
      <c r="G50" s="22">
        <v>0</v>
      </c>
      <c r="H50" s="22">
        <f t="shared" si="3"/>
        <v>209582.59</v>
      </c>
      <c r="I50" s="22">
        <v>236851.92</v>
      </c>
      <c r="J50" s="22"/>
      <c r="K50" s="22"/>
      <c r="L50" s="22">
        <f t="shared" si="4"/>
        <v>236851.92</v>
      </c>
      <c r="M50" s="23">
        <v>254815.99</v>
      </c>
      <c r="N50" s="23"/>
      <c r="O50" s="23"/>
      <c r="P50" s="23">
        <f t="shared" si="5"/>
        <v>254815.99</v>
      </c>
      <c r="Q50" s="24">
        <f t="shared" si="16"/>
        <v>701250.5</v>
      </c>
      <c r="R50" s="24">
        <f t="shared" si="16"/>
        <v>0</v>
      </c>
      <c r="S50" s="24">
        <f t="shared" si="16"/>
        <v>0</v>
      </c>
      <c r="T50" s="24">
        <f t="shared" si="6"/>
        <v>701250.5</v>
      </c>
      <c r="U50" s="25">
        <v>239980.96</v>
      </c>
      <c r="V50" s="25">
        <v>0</v>
      </c>
      <c r="W50" s="25">
        <v>0</v>
      </c>
      <c r="X50" s="25">
        <f t="shared" si="7"/>
        <v>239980.96</v>
      </c>
      <c r="Y50" s="26">
        <v>247594.72</v>
      </c>
      <c r="Z50" s="26">
        <v>0</v>
      </c>
      <c r="AA50" s="26">
        <v>0</v>
      </c>
      <c r="AB50" s="26">
        <f t="shared" si="8"/>
        <v>247594.72</v>
      </c>
      <c r="AC50" s="25">
        <v>231525.34</v>
      </c>
      <c r="AD50" s="25">
        <v>0</v>
      </c>
      <c r="AE50" s="25">
        <v>0</v>
      </c>
      <c r="AF50" s="25">
        <f t="shared" si="9"/>
        <v>231525.34</v>
      </c>
      <c r="AG50" s="27">
        <f t="shared" si="10"/>
        <v>719101.02</v>
      </c>
      <c r="AH50" s="27">
        <f t="shared" si="10"/>
        <v>0</v>
      </c>
      <c r="AI50" s="27">
        <f t="shared" si="10"/>
        <v>0</v>
      </c>
      <c r="AJ50" s="27">
        <f t="shared" si="11"/>
        <v>719101.02</v>
      </c>
      <c r="AK50" s="113">
        <f t="shared" si="12"/>
        <v>1420351.52</v>
      </c>
      <c r="AL50" s="113">
        <f t="shared" si="13"/>
        <v>0</v>
      </c>
      <c r="AM50" s="113">
        <f t="shared" si="14"/>
        <v>0</v>
      </c>
      <c r="AN50" s="113">
        <f t="shared" si="15"/>
        <v>1420351.52</v>
      </c>
    </row>
    <row r="51" spans="1:40">
      <c r="A51" s="20">
        <v>46</v>
      </c>
      <c r="B51" s="20" t="s">
        <v>118</v>
      </c>
      <c r="C51" s="20" t="s">
        <v>27</v>
      </c>
      <c r="D51" s="21" t="s">
        <v>119</v>
      </c>
      <c r="E51" s="22">
        <v>81025.91</v>
      </c>
      <c r="F51" s="22">
        <v>0</v>
      </c>
      <c r="G51" s="22">
        <v>0</v>
      </c>
      <c r="H51" s="22">
        <f t="shared" si="3"/>
        <v>81025.91</v>
      </c>
      <c r="I51" s="22">
        <v>90118.98</v>
      </c>
      <c r="J51" s="22"/>
      <c r="K51" s="22"/>
      <c r="L51" s="22">
        <f t="shared" si="4"/>
        <v>90118.98</v>
      </c>
      <c r="M51" s="23">
        <v>89917.02</v>
      </c>
      <c r="N51" s="23"/>
      <c r="O51" s="23"/>
      <c r="P51" s="23">
        <f t="shared" si="5"/>
        <v>89917.02</v>
      </c>
      <c r="Q51" s="24">
        <f t="shared" si="16"/>
        <v>261061.91000000003</v>
      </c>
      <c r="R51" s="24">
        <f t="shared" si="16"/>
        <v>0</v>
      </c>
      <c r="S51" s="24">
        <f t="shared" si="16"/>
        <v>0</v>
      </c>
      <c r="T51" s="24">
        <f t="shared" si="6"/>
        <v>261061.91000000003</v>
      </c>
      <c r="U51" s="25">
        <v>84670.23</v>
      </c>
      <c r="V51" s="25">
        <v>0</v>
      </c>
      <c r="W51" s="25">
        <v>0</v>
      </c>
      <c r="X51" s="25">
        <f t="shared" si="7"/>
        <v>84670.23</v>
      </c>
      <c r="Y51" s="26">
        <v>87995.23</v>
      </c>
      <c r="Z51" s="26">
        <v>0</v>
      </c>
      <c r="AA51" s="26">
        <v>0</v>
      </c>
      <c r="AB51" s="26">
        <f t="shared" si="8"/>
        <v>87995.23</v>
      </c>
      <c r="AC51" s="25">
        <v>82472.75</v>
      </c>
      <c r="AD51" s="25">
        <v>0</v>
      </c>
      <c r="AE51" s="25">
        <v>0</v>
      </c>
      <c r="AF51" s="25">
        <f t="shared" si="9"/>
        <v>82472.75</v>
      </c>
      <c r="AG51" s="27">
        <f t="shared" si="10"/>
        <v>255138.21</v>
      </c>
      <c r="AH51" s="27">
        <f t="shared" si="10"/>
        <v>0</v>
      </c>
      <c r="AI51" s="27">
        <f t="shared" si="10"/>
        <v>0</v>
      </c>
      <c r="AJ51" s="27">
        <f t="shared" si="11"/>
        <v>255138.21</v>
      </c>
      <c r="AK51" s="113">
        <f t="shared" si="12"/>
        <v>516200.12</v>
      </c>
      <c r="AL51" s="113">
        <f t="shared" si="13"/>
        <v>0</v>
      </c>
      <c r="AM51" s="113">
        <f t="shared" si="14"/>
        <v>0</v>
      </c>
      <c r="AN51" s="113">
        <f t="shared" si="15"/>
        <v>516200.12</v>
      </c>
    </row>
    <row r="52" spans="1:40">
      <c r="A52" s="20">
        <v>47</v>
      </c>
      <c r="B52" s="20" t="s">
        <v>120</v>
      </c>
      <c r="C52" s="20" t="s">
        <v>27</v>
      </c>
      <c r="D52" s="21" t="s">
        <v>121</v>
      </c>
      <c r="E52" s="22">
        <v>91964.43</v>
      </c>
      <c r="F52" s="22">
        <v>0</v>
      </c>
      <c r="G52" s="22">
        <v>0</v>
      </c>
      <c r="H52" s="22">
        <f t="shared" si="3"/>
        <v>91964.43</v>
      </c>
      <c r="I52" s="22">
        <v>91355.64</v>
      </c>
      <c r="J52" s="22"/>
      <c r="K52" s="22"/>
      <c r="L52" s="22">
        <f t="shared" si="4"/>
        <v>91355.64</v>
      </c>
      <c r="M52" s="23">
        <v>85358.38</v>
      </c>
      <c r="N52" s="23"/>
      <c r="O52" s="23"/>
      <c r="P52" s="23">
        <f t="shared" si="5"/>
        <v>85358.38</v>
      </c>
      <c r="Q52" s="24">
        <f t="shared" si="16"/>
        <v>268678.45</v>
      </c>
      <c r="R52" s="24">
        <f t="shared" si="16"/>
        <v>0</v>
      </c>
      <c r="S52" s="24">
        <f t="shared" si="16"/>
        <v>0</v>
      </c>
      <c r="T52" s="24">
        <f t="shared" si="6"/>
        <v>268678.45</v>
      </c>
      <c r="U52" s="25">
        <v>75568.45</v>
      </c>
      <c r="V52" s="25">
        <v>0</v>
      </c>
      <c r="W52" s="25">
        <v>0</v>
      </c>
      <c r="X52" s="25">
        <f t="shared" si="7"/>
        <v>75568.45</v>
      </c>
      <c r="Y52" s="26">
        <v>86092.2</v>
      </c>
      <c r="Z52" s="26">
        <v>0</v>
      </c>
      <c r="AA52" s="26">
        <v>0</v>
      </c>
      <c r="AB52" s="26">
        <f t="shared" si="8"/>
        <v>86092.2</v>
      </c>
      <c r="AC52" s="25">
        <v>84837.54</v>
      </c>
      <c r="AD52" s="25">
        <v>0</v>
      </c>
      <c r="AE52" s="25">
        <v>0</v>
      </c>
      <c r="AF52" s="25">
        <f t="shared" si="9"/>
        <v>84837.54</v>
      </c>
      <c r="AG52" s="27">
        <f t="shared" si="10"/>
        <v>246498.19</v>
      </c>
      <c r="AH52" s="27">
        <f t="shared" si="10"/>
        <v>0</v>
      </c>
      <c r="AI52" s="27">
        <f t="shared" si="10"/>
        <v>0</v>
      </c>
      <c r="AJ52" s="27">
        <f t="shared" si="11"/>
        <v>246498.19</v>
      </c>
      <c r="AK52" s="113">
        <f t="shared" si="12"/>
        <v>515176.64</v>
      </c>
      <c r="AL52" s="113">
        <f t="shared" si="13"/>
        <v>0</v>
      </c>
      <c r="AM52" s="113">
        <f t="shared" si="14"/>
        <v>0</v>
      </c>
      <c r="AN52" s="113">
        <f t="shared" si="15"/>
        <v>515176.64</v>
      </c>
    </row>
    <row r="53" spans="1:40">
      <c r="A53" s="20">
        <v>48</v>
      </c>
      <c r="B53" s="20" t="s">
        <v>122</v>
      </c>
      <c r="C53" s="20" t="s">
        <v>27</v>
      </c>
      <c r="D53" s="21" t="s">
        <v>123</v>
      </c>
      <c r="E53" s="22">
        <v>202256.41</v>
      </c>
      <c r="F53" s="22">
        <v>0</v>
      </c>
      <c r="G53" s="22">
        <v>0</v>
      </c>
      <c r="H53" s="22">
        <f t="shared" si="3"/>
        <v>202256.41</v>
      </c>
      <c r="I53" s="22">
        <v>226795.18</v>
      </c>
      <c r="J53" s="22"/>
      <c r="K53" s="22"/>
      <c r="L53" s="22">
        <f t="shared" si="4"/>
        <v>226795.18</v>
      </c>
      <c r="M53" s="23">
        <v>219216.31</v>
      </c>
      <c r="N53" s="23"/>
      <c r="O53" s="23"/>
      <c r="P53" s="23">
        <f t="shared" si="5"/>
        <v>219216.31</v>
      </c>
      <c r="Q53" s="24">
        <f t="shared" si="16"/>
        <v>648267.89999999991</v>
      </c>
      <c r="R53" s="24">
        <f t="shared" si="16"/>
        <v>0</v>
      </c>
      <c r="S53" s="24">
        <f t="shared" si="16"/>
        <v>0</v>
      </c>
      <c r="T53" s="24">
        <f t="shared" si="6"/>
        <v>648267.89999999991</v>
      </c>
      <c r="U53" s="25">
        <v>150518.78</v>
      </c>
      <c r="V53" s="25">
        <v>0</v>
      </c>
      <c r="W53" s="25">
        <v>0</v>
      </c>
      <c r="X53" s="25">
        <f t="shared" si="7"/>
        <v>150518.78</v>
      </c>
      <c r="Y53" s="26">
        <v>152319.66</v>
      </c>
      <c r="Z53" s="26">
        <v>0</v>
      </c>
      <c r="AA53" s="26">
        <v>0</v>
      </c>
      <c r="AB53" s="26">
        <f t="shared" si="8"/>
        <v>152319.66</v>
      </c>
      <c r="AC53" s="25">
        <v>141568.67000000001</v>
      </c>
      <c r="AD53" s="25">
        <v>0</v>
      </c>
      <c r="AE53" s="25">
        <v>0</v>
      </c>
      <c r="AF53" s="25">
        <f t="shared" si="9"/>
        <v>141568.67000000001</v>
      </c>
      <c r="AG53" s="27">
        <f t="shared" si="10"/>
        <v>444407.11</v>
      </c>
      <c r="AH53" s="27">
        <f t="shared" si="10"/>
        <v>0</v>
      </c>
      <c r="AI53" s="27">
        <f t="shared" si="10"/>
        <v>0</v>
      </c>
      <c r="AJ53" s="27">
        <f t="shared" si="11"/>
        <v>444407.11</v>
      </c>
      <c r="AK53" s="113">
        <f t="shared" si="12"/>
        <v>1092675.0099999998</v>
      </c>
      <c r="AL53" s="113">
        <f t="shared" si="13"/>
        <v>0</v>
      </c>
      <c r="AM53" s="113">
        <f t="shared" si="14"/>
        <v>0</v>
      </c>
      <c r="AN53" s="113">
        <f t="shared" si="15"/>
        <v>1092675.0099999998</v>
      </c>
    </row>
    <row r="54" spans="1:40">
      <c r="A54" s="20">
        <v>49</v>
      </c>
      <c r="B54" s="20" t="s">
        <v>124</v>
      </c>
      <c r="C54" s="20" t="s">
        <v>71</v>
      </c>
      <c r="D54" s="21" t="s">
        <v>125</v>
      </c>
      <c r="E54" s="22">
        <v>293866.7</v>
      </c>
      <c r="F54" s="22">
        <v>29700</v>
      </c>
      <c r="G54" s="22">
        <v>0</v>
      </c>
      <c r="H54" s="22">
        <f t="shared" si="3"/>
        <v>323566.7</v>
      </c>
      <c r="I54" s="22">
        <v>349017.77</v>
      </c>
      <c r="J54" s="22">
        <v>38840</v>
      </c>
      <c r="K54" s="22"/>
      <c r="L54" s="22">
        <f t="shared" si="4"/>
        <v>387857.77</v>
      </c>
      <c r="M54" s="23">
        <v>390508.91</v>
      </c>
      <c r="N54" s="23">
        <v>44570</v>
      </c>
      <c r="O54" s="23"/>
      <c r="P54" s="23">
        <f t="shared" si="5"/>
        <v>435078.91</v>
      </c>
      <c r="Q54" s="24">
        <f t="shared" si="16"/>
        <v>1033393.3799999999</v>
      </c>
      <c r="R54" s="24">
        <f t="shared" si="16"/>
        <v>113110</v>
      </c>
      <c r="S54" s="24">
        <f t="shared" si="16"/>
        <v>0</v>
      </c>
      <c r="T54" s="24">
        <f t="shared" si="6"/>
        <v>1146503.3799999999</v>
      </c>
      <c r="U54" s="25">
        <v>334751.83</v>
      </c>
      <c r="V54" s="25">
        <v>36340</v>
      </c>
      <c r="W54" s="25">
        <v>0</v>
      </c>
      <c r="X54" s="25">
        <f t="shared" si="7"/>
        <v>371091.83</v>
      </c>
      <c r="Y54" s="26">
        <v>261374.76</v>
      </c>
      <c r="Z54" s="26">
        <v>13481.23</v>
      </c>
      <c r="AA54" s="26">
        <v>0</v>
      </c>
      <c r="AB54" s="26">
        <f t="shared" si="8"/>
        <v>274855.99</v>
      </c>
      <c r="AC54" s="25">
        <v>241485.68</v>
      </c>
      <c r="AD54" s="25">
        <v>12042.33</v>
      </c>
      <c r="AE54" s="25">
        <v>0</v>
      </c>
      <c r="AF54" s="25">
        <f t="shared" si="9"/>
        <v>253528.00999999998</v>
      </c>
      <c r="AG54" s="27">
        <f t="shared" si="10"/>
        <v>837612.27</v>
      </c>
      <c r="AH54" s="27">
        <f t="shared" si="10"/>
        <v>61863.56</v>
      </c>
      <c r="AI54" s="27">
        <f t="shared" si="10"/>
        <v>0</v>
      </c>
      <c r="AJ54" s="27">
        <f t="shared" si="11"/>
        <v>899475.83000000007</v>
      </c>
      <c r="AK54" s="113">
        <f t="shared" si="12"/>
        <v>1871005.65</v>
      </c>
      <c r="AL54" s="113">
        <f t="shared" si="13"/>
        <v>174973.56</v>
      </c>
      <c r="AM54" s="113">
        <f t="shared" si="14"/>
        <v>0</v>
      </c>
      <c r="AN54" s="113">
        <f t="shared" si="15"/>
        <v>2045979.21</v>
      </c>
    </row>
    <row r="55" spans="1:40">
      <c r="A55" s="20">
        <v>50</v>
      </c>
      <c r="B55" s="20" t="s">
        <v>126</v>
      </c>
      <c r="C55" s="20" t="s">
        <v>27</v>
      </c>
      <c r="D55" s="21" t="s">
        <v>127</v>
      </c>
      <c r="E55" s="22">
        <v>133762.21</v>
      </c>
      <c r="F55" s="22">
        <v>0</v>
      </c>
      <c r="G55" s="22">
        <v>0</v>
      </c>
      <c r="H55" s="22">
        <f t="shared" si="3"/>
        <v>133762.21</v>
      </c>
      <c r="I55" s="22">
        <v>150702.31</v>
      </c>
      <c r="J55" s="22"/>
      <c r="K55" s="22"/>
      <c r="L55" s="22">
        <f t="shared" si="4"/>
        <v>150702.31</v>
      </c>
      <c r="M55" s="23">
        <v>144876.22</v>
      </c>
      <c r="N55" s="23"/>
      <c r="O55" s="23"/>
      <c r="P55" s="23">
        <f t="shared" si="5"/>
        <v>144876.22</v>
      </c>
      <c r="Q55" s="24">
        <f t="shared" si="16"/>
        <v>429340.74</v>
      </c>
      <c r="R55" s="24">
        <f t="shared" si="16"/>
        <v>0</v>
      </c>
      <c r="S55" s="24">
        <f t="shared" si="16"/>
        <v>0</v>
      </c>
      <c r="T55" s="24">
        <f t="shared" si="6"/>
        <v>429340.74</v>
      </c>
      <c r="U55" s="25">
        <v>151512.4</v>
      </c>
      <c r="V55" s="25">
        <v>0</v>
      </c>
      <c r="W55" s="25">
        <v>0</v>
      </c>
      <c r="X55" s="25">
        <f t="shared" si="7"/>
        <v>151512.4</v>
      </c>
      <c r="Y55" s="26">
        <v>141775.28</v>
      </c>
      <c r="Z55" s="26">
        <v>0</v>
      </c>
      <c r="AA55" s="26">
        <v>0</v>
      </c>
      <c r="AB55" s="26">
        <f t="shared" si="8"/>
        <v>141775.28</v>
      </c>
      <c r="AC55" s="25">
        <v>120230.7</v>
      </c>
      <c r="AD55" s="25">
        <v>0</v>
      </c>
      <c r="AE55" s="25">
        <v>0</v>
      </c>
      <c r="AF55" s="25">
        <f t="shared" si="9"/>
        <v>120230.7</v>
      </c>
      <c r="AG55" s="27">
        <f t="shared" si="10"/>
        <v>413518.38</v>
      </c>
      <c r="AH55" s="27">
        <f t="shared" si="10"/>
        <v>0</v>
      </c>
      <c r="AI55" s="27">
        <f t="shared" si="10"/>
        <v>0</v>
      </c>
      <c r="AJ55" s="27">
        <f t="shared" si="11"/>
        <v>413518.38</v>
      </c>
      <c r="AK55" s="113">
        <f t="shared" si="12"/>
        <v>842859.12</v>
      </c>
      <c r="AL55" s="113">
        <f t="shared" si="13"/>
        <v>0</v>
      </c>
      <c r="AM55" s="113">
        <f t="shared" si="14"/>
        <v>0</v>
      </c>
      <c r="AN55" s="113">
        <f t="shared" si="15"/>
        <v>842859.12</v>
      </c>
    </row>
    <row r="56" spans="1:40">
      <c r="A56" s="20">
        <v>51</v>
      </c>
      <c r="B56" s="20" t="s">
        <v>128</v>
      </c>
      <c r="C56" s="20" t="s">
        <v>42</v>
      </c>
      <c r="D56" s="21" t="s">
        <v>129</v>
      </c>
      <c r="E56" s="22">
        <v>0</v>
      </c>
      <c r="F56" s="22">
        <v>0</v>
      </c>
      <c r="G56" s="22">
        <v>40735</v>
      </c>
      <c r="H56" s="22">
        <f t="shared" si="3"/>
        <v>40735</v>
      </c>
      <c r="I56" s="22"/>
      <c r="J56" s="22"/>
      <c r="K56" s="22">
        <v>51975</v>
      </c>
      <c r="L56" s="22">
        <f t="shared" si="4"/>
        <v>51975</v>
      </c>
      <c r="M56" s="23"/>
      <c r="N56" s="23"/>
      <c r="O56" s="23">
        <v>90155</v>
      </c>
      <c r="P56" s="23">
        <f t="shared" si="5"/>
        <v>90155</v>
      </c>
      <c r="Q56" s="24">
        <f t="shared" si="16"/>
        <v>0</v>
      </c>
      <c r="R56" s="24">
        <f t="shared" si="16"/>
        <v>0</v>
      </c>
      <c r="S56" s="24">
        <f t="shared" si="16"/>
        <v>182865</v>
      </c>
      <c r="T56" s="24">
        <f t="shared" si="6"/>
        <v>182865</v>
      </c>
      <c r="U56" s="25">
        <v>0</v>
      </c>
      <c r="V56" s="25">
        <v>0</v>
      </c>
      <c r="W56" s="25">
        <v>90055</v>
      </c>
      <c r="X56" s="25">
        <f t="shared" si="7"/>
        <v>90055</v>
      </c>
      <c r="Y56" s="26">
        <v>0</v>
      </c>
      <c r="Z56" s="26">
        <v>0</v>
      </c>
      <c r="AA56" s="26">
        <v>86146.34</v>
      </c>
      <c r="AB56" s="26">
        <f t="shared" si="8"/>
        <v>86146.34</v>
      </c>
      <c r="AC56" s="25">
        <v>0</v>
      </c>
      <c r="AD56" s="25">
        <v>0</v>
      </c>
      <c r="AE56" s="25">
        <v>82486.429999999993</v>
      </c>
      <c r="AF56" s="25">
        <f t="shared" si="9"/>
        <v>82486.429999999993</v>
      </c>
      <c r="AG56" s="27">
        <f t="shared" si="10"/>
        <v>0</v>
      </c>
      <c r="AH56" s="27">
        <f t="shared" si="10"/>
        <v>0</v>
      </c>
      <c r="AI56" s="27">
        <f t="shared" si="10"/>
        <v>258687.77</v>
      </c>
      <c r="AJ56" s="27">
        <f t="shared" si="11"/>
        <v>258687.77</v>
      </c>
      <c r="AK56" s="113">
        <f t="shared" si="12"/>
        <v>0</v>
      </c>
      <c r="AL56" s="113">
        <f t="shared" si="13"/>
        <v>0</v>
      </c>
      <c r="AM56" s="113">
        <f t="shared" si="14"/>
        <v>441552.77</v>
      </c>
      <c r="AN56" s="113">
        <f t="shared" si="15"/>
        <v>441552.77</v>
      </c>
    </row>
    <row r="57" spans="1:40" ht="25.5">
      <c r="A57" s="20">
        <v>52</v>
      </c>
      <c r="B57" s="20" t="s">
        <v>130</v>
      </c>
      <c r="C57" s="20" t="s">
        <v>42</v>
      </c>
      <c r="D57" s="21" t="s">
        <v>131</v>
      </c>
      <c r="E57" s="22">
        <v>0</v>
      </c>
      <c r="F57" s="22">
        <v>0</v>
      </c>
      <c r="G57" s="22">
        <v>56928</v>
      </c>
      <c r="H57" s="22">
        <f t="shared" si="3"/>
        <v>56928</v>
      </c>
      <c r="I57" s="22"/>
      <c r="J57" s="22"/>
      <c r="K57" s="22">
        <v>63600</v>
      </c>
      <c r="L57" s="22">
        <f t="shared" si="4"/>
        <v>63600</v>
      </c>
      <c r="M57" s="23"/>
      <c r="N57" s="23"/>
      <c r="O57" s="23">
        <v>64508</v>
      </c>
      <c r="P57" s="23">
        <f t="shared" si="5"/>
        <v>64508</v>
      </c>
      <c r="Q57" s="24">
        <f t="shared" si="16"/>
        <v>0</v>
      </c>
      <c r="R57" s="24">
        <f t="shared" si="16"/>
        <v>0</v>
      </c>
      <c r="S57" s="24">
        <f t="shared" si="16"/>
        <v>185036</v>
      </c>
      <c r="T57" s="24">
        <f t="shared" si="6"/>
        <v>185036</v>
      </c>
      <c r="U57" s="25">
        <v>0</v>
      </c>
      <c r="V57" s="25">
        <v>0</v>
      </c>
      <c r="W57" s="25">
        <v>46925</v>
      </c>
      <c r="X57" s="25">
        <f t="shared" si="7"/>
        <v>46925</v>
      </c>
      <c r="Y57" s="26">
        <v>0</v>
      </c>
      <c r="Z57" s="26">
        <v>0</v>
      </c>
      <c r="AA57" s="26">
        <v>71325</v>
      </c>
      <c r="AB57" s="26">
        <f t="shared" si="8"/>
        <v>71325</v>
      </c>
      <c r="AC57" s="25">
        <v>0</v>
      </c>
      <c r="AD57" s="25">
        <v>0</v>
      </c>
      <c r="AE57" s="25">
        <v>71778.679999999993</v>
      </c>
      <c r="AF57" s="25">
        <f t="shared" si="9"/>
        <v>71778.679999999993</v>
      </c>
      <c r="AG57" s="27">
        <f t="shared" si="10"/>
        <v>0</v>
      </c>
      <c r="AH57" s="27">
        <f t="shared" si="10"/>
        <v>0</v>
      </c>
      <c r="AI57" s="27">
        <f t="shared" si="10"/>
        <v>190028.68</v>
      </c>
      <c r="AJ57" s="27">
        <f t="shared" si="11"/>
        <v>190028.68</v>
      </c>
      <c r="AK57" s="113">
        <f t="shared" si="12"/>
        <v>0</v>
      </c>
      <c r="AL57" s="113">
        <f t="shared" si="13"/>
        <v>0</v>
      </c>
      <c r="AM57" s="113">
        <f t="shared" si="14"/>
        <v>375064.68</v>
      </c>
      <c r="AN57" s="113">
        <f t="shared" si="15"/>
        <v>375064.68</v>
      </c>
    </row>
    <row r="58" spans="1:40">
      <c r="A58" s="20">
        <v>53</v>
      </c>
      <c r="B58" s="20" t="s">
        <v>132</v>
      </c>
      <c r="C58" s="20" t="s">
        <v>71</v>
      </c>
      <c r="D58" s="21" t="s">
        <v>133</v>
      </c>
      <c r="E58" s="22">
        <v>240601.12</v>
      </c>
      <c r="F58" s="22">
        <v>3400</v>
      </c>
      <c r="G58" s="22">
        <v>0</v>
      </c>
      <c r="H58" s="22">
        <f t="shared" si="3"/>
        <v>244001.12</v>
      </c>
      <c r="I58" s="22">
        <v>263875.21999999997</v>
      </c>
      <c r="J58" s="22">
        <v>3640</v>
      </c>
      <c r="K58" s="22"/>
      <c r="L58" s="22">
        <f t="shared" si="4"/>
        <v>267515.21999999997</v>
      </c>
      <c r="M58" s="23">
        <v>249592.74</v>
      </c>
      <c r="N58" s="23">
        <v>2800</v>
      </c>
      <c r="O58" s="23"/>
      <c r="P58" s="23">
        <f t="shared" si="5"/>
        <v>252392.74</v>
      </c>
      <c r="Q58" s="24">
        <f t="shared" si="16"/>
        <v>754069.08</v>
      </c>
      <c r="R58" s="24">
        <f t="shared" si="16"/>
        <v>9840</v>
      </c>
      <c r="S58" s="24">
        <f t="shared" si="16"/>
        <v>0</v>
      </c>
      <c r="T58" s="24">
        <f t="shared" si="6"/>
        <v>763909.08</v>
      </c>
      <c r="U58" s="25">
        <v>225764.01</v>
      </c>
      <c r="V58" s="25">
        <v>2760</v>
      </c>
      <c r="W58" s="25">
        <v>0</v>
      </c>
      <c r="X58" s="25">
        <f t="shared" si="7"/>
        <v>228524.01</v>
      </c>
      <c r="Y58" s="26">
        <v>229800.84</v>
      </c>
      <c r="Z58" s="26">
        <v>2840</v>
      </c>
      <c r="AA58" s="26">
        <v>0</v>
      </c>
      <c r="AB58" s="26">
        <f t="shared" si="8"/>
        <v>232640.84</v>
      </c>
      <c r="AC58" s="25">
        <v>236712.77</v>
      </c>
      <c r="AD58" s="25">
        <v>2616.4899999999998</v>
      </c>
      <c r="AE58" s="25">
        <v>0</v>
      </c>
      <c r="AF58" s="25">
        <f t="shared" si="9"/>
        <v>239329.25999999998</v>
      </c>
      <c r="AG58" s="27">
        <f t="shared" si="10"/>
        <v>692277.62</v>
      </c>
      <c r="AH58" s="27">
        <f t="shared" si="10"/>
        <v>8216.49</v>
      </c>
      <c r="AI58" s="27">
        <f t="shared" si="10"/>
        <v>0</v>
      </c>
      <c r="AJ58" s="27">
        <f t="shared" si="11"/>
        <v>700494.11</v>
      </c>
      <c r="AK58" s="113">
        <f t="shared" si="12"/>
        <v>1446346.7</v>
      </c>
      <c r="AL58" s="113">
        <f t="shared" si="13"/>
        <v>18056.489999999998</v>
      </c>
      <c r="AM58" s="113">
        <f t="shared" si="14"/>
        <v>0</v>
      </c>
      <c r="AN58" s="113">
        <f t="shared" si="15"/>
        <v>1464403.19</v>
      </c>
    </row>
    <row r="59" spans="1:40">
      <c r="A59" s="20">
        <v>54</v>
      </c>
      <c r="B59" s="20" t="s">
        <v>134</v>
      </c>
      <c r="C59" s="20" t="s">
        <v>24</v>
      </c>
      <c r="D59" s="21" t="s">
        <v>135</v>
      </c>
      <c r="E59" s="22">
        <v>652571.13</v>
      </c>
      <c r="F59" s="22">
        <v>19570</v>
      </c>
      <c r="G59" s="22">
        <v>612792</v>
      </c>
      <c r="H59" s="22">
        <f t="shared" si="3"/>
        <v>1284933.1299999999</v>
      </c>
      <c r="I59" s="22">
        <v>644871.19999999995</v>
      </c>
      <c r="J59" s="22">
        <v>18320</v>
      </c>
      <c r="K59" s="22">
        <v>558832</v>
      </c>
      <c r="L59" s="22">
        <f t="shared" si="4"/>
        <v>1222023.2</v>
      </c>
      <c r="M59" s="23">
        <v>692106.74</v>
      </c>
      <c r="N59" s="23">
        <v>21000</v>
      </c>
      <c r="O59" s="23">
        <v>666319</v>
      </c>
      <c r="P59" s="23">
        <f t="shared" si="5"/>
        <v>1379425.74</v>
      </c>
      <c r="Q59" s="24">
        <f t="shared" si="16"/>
        <v>1989549.07</v>
      </c>
      <c r="R59" s="24">
        <f t="shared" si="16"/>
        <v>58890</v>
      </c>
      <c r="S59" s="24">
        <f t="shared" si="16"/>
        <v>1837943</v>
      </c>
      <c r="T59" s="24">
        <f t="shared" si="6"/>
        <v>3886382.0700000003</v>
      </c>
      <c r="U59" s="25">
        <v>619848.87</v>
      </c>
      <c r="V59" s="25">
        <v>12610</v>
      </c>
      <c r="W59" s="25">
        <v>568485</v>
      </c>
      <c r="X59" s="25">
        <f t="shared" si="7"/>
        <v>1200943.8700000001</v>
      </c>
      <c r="Y59" s="26">
        <v>600792.13</v>
      </c>
      <c r="Z59" s="26">
        <v>6947.94</v>
      </c>
      <c r="AA59" s="26">
        <v>395805.07</v>
      </c>
      <c r="AB59" s="26">
        <f t="shared" si="8"/>
        <v>1003545.1399999999</v>
      </c>
      <c r="AC59" s="25">
        <v>562140.06999999995</v>
      </c>
      <c r="AD59" s="25">
        <v>6335.87</v>
      </c>
      <c r="AE59" s="25">
        <v>360496.81</v>
      </c>
      <c r="AF59" s="25">
        <f t="shared" si="9"/>
        <v>928972.75</v>
      </c>
      <c r="AG59" s="27">
        <f t="shared" si="10"/>
        <v>1782781.0699999998</v>
      </c>
      <c r="AH59" s="27">
        <f t="shared" si="10"/>
        <v>25893.809999999998</v>
      </c>
      <c r="AI59" s="27">
        <f t="shared" si="10"/>
        <v>1324786.8800000001</v>
      </c>
      <c r="AJ59" s="27">
        <f t="shared" si="11"/>
        <v>3133461.76</v>
      </c>
      <c r="AK59" s="113">
        <f t="shared" si="12"/>
        <v>3772330.1399999997</v>
      </c>
      <c r="AL59" s="113">
        <f t="shared" si="13"/>
        <v>84783.81</v>
      </c>
      <c r="AM59" s="113">
        <f t="shared" si="14"/>
        <v>3162729.88</v>
      </c>
      <c r="AN59" s="113">
        <f t="shared" si="15"/>
        <v>7019843.8300000001</v>
      </c>
    </row>
    <row r="60" spans="1:40" ht="25.5">
      <c r="A60" s="20">
        <v>55</v>
      </c>
      <c r="B60" s="20" t="s">
        <v>136</v>
      </c>
      <c r="C60" s="20" t="s">
        <v>27</v>
      </c>
      <c r="D60" s="21" t="s">
        <v>137</v>
      </c>
      <c r="E60" s="22">
        <v>124331.73</v>
      </c>
      <c r="F60" s="22">
        <v>0</v>
      </c>
      <c r="G60" s="22">
        <v>0</v>
      </c>
      <c r="H60" s="22">
        <f t="shared" si="3"/>
        <v>124331.73</v>
      </c>
      <c r="I60" s="22">
        <v>125696.84</v>
      </c>
      <c r="J60" s="22"/>
      <c r="K60" s="22"/>
      <c r="L60" s="22">
        <f t="shared" si="4"/>
        <v>125696.84</v>
      </c>
      <c r="M60" s="23">
        <v>132370.51</v>
      </c>
      <c r="N60" s="23"/>
      <c r="O60" s="23"/>
      <c r="P60" s="23">
        <f t="shared" si="5"/>
        <v>132370.51</v>
      </c>
      <c r="Q60" s="24">
        <f t="shared" si="16"/>
        <v>382399.08</v>
      </c>
      <c r="R60" s="24">
        <f t="shared" si="16"/>
        <v>0</v>
      </c>
      <c r="S60" s="24">
        <f t="shared" si="16"/>
        <v>0</v>
      </c>
      <c r="T60" s="24">
        <f t="shared" si="6"/>
        <v>382399.08</v>
      </c>
      <c r="U60" s="25">
        <v>133253.79999999999</v>
      </c>
      <c r="V60" s="25">
        <v>0</v>
      </c>
      <c r="W60" s="25">
        <v>0</v>
      </c>
      <c r="X60" s="25">
        <f t="shared" si="7"/>
        <v>133253.79999999999</v>
      </c>
      <c r="Y60" s="26">
        <v>134521.64000000001</v>
      </c>
      <c r="Z60" s="26">
        <v>0</v>
      </c>
      <c r="AA60" s="26">
        <v>0</v>
      </c>
      <c r="AB60" s="26">
        <f t="shared" si="8"/>
        <v>134521.64000000001</v>
      </c>
      <c r="AC60" s="25">
        <v>127374.87</v>
      </c>
      <c r="AD60" s="25">
        <v>0</v>
      </c>
      <c r="AE60" s="25">
        <v>0</v>
      </c>
      <c r="AF60" s="25">
        <f t="shared" si="9"/>
        <v>127374.87</v>
      </c>
      <c r="AG60" s="27">
        <f t="shared" si="10"/>
        <v>395150.31</v>
      </c>
      <c r="AH60" s="27">
        <f t="shared" si="10"/>
        <v>0</v>
      </c>
      <c r="AI60" s="27">
        <f t="shared" si="10"/>
        <v>0</v>
      </c>
      <c r="AJ60" s="27">
        <f t="shared" si="11"/>
        <v>395150.31</v>
      </c>
      <c r="AK60" s="113">
        <f t="shared" si="12"/>
        <v>777549.39</v>
      </c>
      <c r="AL60" s="113">
        <f t="shared" si="13"/>
        <v>0</v>
      </c>
      <c r="AM60" s="113">
        <f t="shared" si="14"/>
        <v>0</v>
      </c>
      <c r="AN60" s="113">
        <f t="shared" si="15"/>
        <v>777549.39</v>
      </c>
    </row>
    <row r="61" spans="1:40" ht="25.5">
      <c r="A61" s="20">
        <v>56</v>
      </c>
      <c r="B61" s="20" t="s">
        <v>138</v>
      </c>
      <c r="C61" s="20" t="s">
        <v>42</v>
      </c>
      <c r="D61" s="21" t="s">
        <v>139</v>
      </c>
      <c r="E61" s="22">
        <v>0</v>
      </c>
      <c r="F61" s="22">
        <v>0</v>
      </c>
      <c r="G61" s="22">
        <v>14998</v>
      </c>
      <c r="H61" s="22">
        <f t="shared" si="3"/>
        <v>14998</v>
      </c>
      <c r="I61" s="22"/>
      <c r="J61" s="22"/>
      <c r="K61" s="22">
        <v>18406</v>
      </c>
      <c r="L61" s="22">
        <f t="shared" si="4"/>
        <v>18406</v>
      </c>
      <c r="M61" s="23"/>
      <c r="N61" s="23"/>
      <c r="O61" s="23">
        <v>20770</v>
      </c>
      <c r="P61" s="23">
        <f t="shared" si="5"/>
        <v>20770</v>
      </c>
      <c r="Q61" s="24">
        <f t="shared" si="16"/>
        <v>0</v>
      </c>
      <c r="R61" s="24">
        <f t="shared" si="16"/>
        <v>0</v>
      </c>
      <c r="S61" s="24">
        <f t="shared" si="16"/>
        <v>54174</v>
      </c>
      <c r="T61" s="24">
        <f t="shared" si="6"/>
        <v>54174</v>
      </c>
      <c r="U61" s="25">
        <v>0</v>
      </c>
      <c r="V61" s="25">
        <v>0</v>
      </c>
      <c r="W61" s="25">
        <v>14747</v>
      </c>
      <c r="X61" s="25">
        <f t="shared" si="7"/>
        <v>14747</v>
      </c>
      <c r="Y61" s="26">
        <v>0</v>
      </c>
      <c r="Z61" s="26">
        <v>0</v>
      </c>
      <c r="AA61" s="26">
        <v>19989</v>
      </c>
      <c r="AB61" s="26">
        <f t="shared" si="8"/>
        <v>19989</v>
      </c>
      <c r="AC61" s="25">
        <v>0</v>
      </c>
      <c r="AD61" s="25">
        <v>0</v>
      </c>
      <c r="AE61" s="25">
        <v>65532.67</v>
      </c>
      <c r="AF61" s="25">
        <f t="shared" si="9"/>
        <v>65532.67</v>
      </c>
      <c r="AG61" s="27">
        <f t="shared" si="10"/>
        <v>0</v>
      </c>
      <c r="AH61" s="27">
        <f t="shared" si="10"/>
        <v>0</v>
      </c>
      <c r="AI61" s="27">
        <f t="shared" si="10"/>
        <v>100268.67</v>
      </c>
      <c r="AJ61" s="27">
        <f t="shared" si="11"/>
        <v>100268.67</v>
      </c>
      <c r="AK61" s="113">
        <f t="shared" si="12"/>
        <v>0</v>
      </c>
      <c r="AL61" s="113">
        <f t="shared" si="13"/>
        <v>0</v>
      </c>
      <c r="AM61" s="113">
        <f t="shared" si="14"/>
        <v>154442.66999999998</v>
      </c>
      <c r="AN61" s="113">
        <f t="shared" si="15"/>
        <v>154442.66999999998</v>
      </c>
    </row>
    <row r="62" spans="1:40">
      <c r="A62" s="20">
        <v>57</v>
      </c>
      <c r="B62" s="20" t="s">
        <v>140</v>
      </c>
      <c r="C62" s="20" t="s">
        <v>27</v>
      </c>
      <c r="D62" s="21" t="s">
        <v>141</v>
      </c>
      <c r="E62" s="22">
        <v>52758.41</v>
      </c>
      <c r="F62" s="22">
        <v>0</v>
      </c>
      <c r="G62" s="22">
        <v>0</v>
      </c>
      <c r="H62" s="22">
        <f t="shared" si="3"/>
        <v>52758.41</v>
      </c>
      <c r="I62" s="22">
        <v>58133.19</v>
      </c>
      <c r="J62" s="22"/>
      <c r="K62" s="22"/>
      <c r="L62" s="22">
        <f t="shared" si="4"/>
        <v>58133.19</v>
      </c>
      <c r="M62" s="23">
        <v>67690.460000000006</v>
      </c>
      <c r="N62" s="23">
        <v>0</v>
      </c>
      <c r="O62" s="23">
        <v>0</v>
      </c>
      <c r="P62" s="23">
        <f t="shared" si="5"/>
        <v>67690.460000000006</v>
      </c>
      <c r="Q62" s="24">
        <f t="shared" si="16"/>
        <v>178582.06</v>
      </c>
      <c r="R62" s="24">
        <f t="shared" si="16"/>
        <v>0</v>
      </c>
      <c r="S62" s="24">
        <f t="shared" si="16"/>
        <v>0</v>
      </c>
      <c r="T62" s="24">
        <f t="shared" si="6"/>
        <v>178582.06</v>
      </c>
      <c r="U62" s="25">
        <v>65686.34</v>
      </c>
      <c r="V62" s="25">
        <v>0</v>
      </c>
      <c r="W62" s="25">
        <v>0</v>
      </c>
      <c r="X62" s="25">
        <f t="shared" si="7"/>
        <v>65686.34</v>
      </c>
      <c r="Y62" s="26">
        <v>67241.240000000005</v>
      </c>
      <c r="Z62" s="26">
        <v>0</v>
      </c>
      <c r="AA62" s="26">
        <v>0</v>
      </c>
      <c r="AB62" s="26">
        <f t="shared" si="8"/>
        <v>67241.240000000005</v>
      </c>
      <c r="AC62" s="25">
        <v>63673.31</v>
      </c>
      <c r="AD62" s="25">
        <v>0</v>
      </c>
      <c r="AE62" s="25">
        <v>0</v>
      </c>
      <c r="AF62" s="25">
        <f t="shared" si="9"/>
        <v>63673.31</v>
      </c>
      <c r="AG62" s="27">
        <f t="shared" si="10"/>
        <v>196600.89</v>
      </c>
      <c r="AH62" s="27">
        <f t="shared" si="10"/>
        <v>0</v>
      </c>
      <c r="AI62" s="27">
        <f t="shared" si="10"/>
        <v>0</v>
      </c>
      <c r="AJ62" s="27">
        <f t="shared" si="11"/>
        <v>196600.89</v>
      </c>
      <c r="AK62" s="113">
        <f t="shared" si="12"/>
        <v>375182.95</v>
      </c>
      <c r="AL62" s="113">
        <f t="shared" si="13"/>
        <v>0</v>
      </c>
      <c r="AM62" s="113">
        <f t="shared" si="14"/>
        <v>0</v>
      </c>
      <c r="AN62" s="113">
        <f t="shared" si="15"/>
        <v>375182.95</v>
      </c>
    </row>
    <row r="63" spans="1:40">
      <c r="A63" s="20">
        <v>58</v>
      </c>
      <c r="B63" s="20" t="s">
        <v>142</v>
      </c>
      <c r="C63" s="20" t="s">
        <v>27</v>
      </c>
      <c r="D63" s="21" t="s">
        <v>143</v>
      </c>
      <c r="E63" s="22">
        <v>57090.64</v>
      </c>
      <c r="F63" s="22">
        <v>0</v>
      </c>
      <c r="G63" s="22">
        <v>0</v>
      </c>
      <c r="H63" s="22">
        <f t="shared" si="3"/>
        <v>57090.64</v>
      </c>
      <c r="I63" s="22">
        <v>75585.47</v>
      </c>
      <c r="J63" s="22"/>
      <c r="K63" s="22"/>
      <c r="L63" s="22">
        <f t="shared" si="4"/>
        <v>75585.47</v>
      </c>
      <c r="M63" s="23">
        <v>77706.47</v>
      </c>
      <c r="N63" s="23">
        <v>0</v>
      </c>
      <c r="O63" s="23">
        <v>0</v>
      </c>
      <c r="P63" s="23">
        <f t="shared" si="5"/>
        <v>77706.47</v>
      </c>
      <c r="Q63" s="24">
        <f t="shared" si="16"/>
        <v>210382.58</v>
      </c>
      <c r="R63" s="24">
        <f t="shared" si="16"/>
        <v>0</v>
      </c>
      <c r="S63" s="24">
        <f t="shared" si="16"/>
        <v>0</v>
      </c>
      <c r="T63" s="24">
        <f t="shared" si="6"/>
        <v>210382.58</v>
      </c>
      <c r="U63" s="25">
        <v>70952.800000000003</v>
      </c>
      <c r="V63" s="25">
        <v>0</v>
      </c>
      <c r="W63" s="25">
        <v>0</v>
      </c>
      <c r="X63" s="25">
        <f t="shared" si="7"/>
        <v>70952.800000000003</v>
      </c>
      <c r="Y63" s="26">
        <v>73649.13</v>
      </c>
      <c r="Z63" s="26">
        <v>0</v>
      </c>
      <c r="AA63" s="26">
        <v>0</v>
      </c>
      <c r="AB63" s="26">
        <f t="shared" si="8"/>
        <v>73649.13</v>
      </c>
      <c r="AC63" s="25">
        <v>75752.850000000006</v>
      </c>
      <c r="AD63" s="25">
        <v>0</v>
      </c>
      <c r="AE63" s="25">
        <v>0</v>
      </c>
      <c r="AF63" s="25">
        <f t="shared" si="9"/>
        <v>75752.850000000006</v>
      </c>
      <c r="AG63" s="27">
        <f t="shared" si="10"/>
        <v>220354.78</v>
      </c>
      <c r="AH63" s="27">
        <f t="shared" si="10"/>
        <v>0</v>
      </c>
      <c r="AI63" s="27">
        <f t="shared" si="10"/>
        <v>0</v>
      </c>
      <c r="AJ63" s="27">
        <f t="shared" si="11"/>
        <v>220354.78</v>
      </c>
      <c r="AK63" s="113">
        <f t="shared" si="12"/>
        <v>430737.36</v>
      </c>
      <c r="AL63" s="113">
        <f t="shared" si="13"/>
        <v>0</v>
      </c>
      <c r="AM63" s="113">
        <f t="shared" si="14"/>
        <v>0</v>
      </c>
      <c r="AN63" s="113">
        <f t="shared" si="15"/>
        <v>430737.36</v>
      </c>
    </row>
    <row r="64" spans="1:40">
      <c r="A64" s="20">
        <v>59</v>
      </c>
      <c r="B64" s="20" t="s">
        <v>144</v>
      </c>
      <c r="C64" s="20" t="s">
        <v>27</v>
      </c>
      <c r="D64" s="21" t="s">
        <v>145</v>
      </c>
      <c r="E64" s="22">
        <v>92781.5</v>
      </c>
      <c r="F64" s="22">
        <v>0</v>
      </c>
      <c r="G64" s="22">
        <v>0</v>
      </c>
      <c r="H64" s="22">
        <f t="shared" si="3"/>
        <v>92781.5</v>
      </c>
      <c r="I64" s="22">
        <v>93191.5</v>
      </c>
      <c r="J64" s="22"/>
      <c r="K64" s="22"/>
      <c r="L64" s="22">
        <f t="shared" si="4"/>
        <v>93191.5</v>
      </c>
      <c r="M64" s="23">
        <v>107892.59</v>
      </c>
      <c r="N64" s="23">
        <v>0</v>
      </c>
      <c r="O64" s="23">
        <v>0</v>
      </c>
      <c r="P64" s="23">
        <f t="shared" si="5"/>
        <v>107892.59</v>
      </c>
      <c r="Q64" s="24">
        <f t="shared" si="16"/>
        <v>293865.58999999997</v>
      </c>
      <c r="R64" s="24">
        <f t="shared" si="16"/>
        <v>0</v>
      </c>
      <c r="S64" s="24">
        <f t="shared" si="16"/>
        <v>0</v>
      </c>
      <c r="T64" s="24">
        <f t="shared" si="6"/>
        <v>293865.58999999997</v>
      </c>
      <c r="U64" s="25">
        <v>101521.77</v>
      </c>
      <c r="V64" s="25">
        <v>0</v>
      </c>
      <c r="W64" s="25">
        <v>0</v>
      </c>
      <c r="X64" s="25">
        <f t="shared" si="7"/>
        <v>101521.77</v>
      </c>
      <c r="Y64" s="26">
        <v>99251.17</v>
      </c>
      <c r="Z64" s="26">
        <v>0</v>
      </c>
      <c r="AA64" s="26">
        <v>0</v>
      </c>
      <c r="AB64" s="26">
        <f t="shared" si="8"/>
        <v>99251.17</v>
      </c>
      <c r="AC64" s="25">
        <v>102038.42</v>
      </c>
      <c r="AD64" s="25">
        <v>0</v>
      </c>
      <c r="AE64" s="25">
        <v>0</v>
      </c>
      <c r="AF64" s="25">
        <f t="shared" si="9"/>
        <v>102038.42</v>
      </c>
      <c r="AG64" s="27">
        <f t="shared" si="10"/>
        <v>302811.36</v>
      </c>
      <c r="AH64" s="27">
        <f t="shared" si="10"/>
        <v>0</v>
      </c>
      <c r="AI64" s="27">
        <f t="shared" si="10"/>
        <v>0</v>
      </c>
      <c r="AJ64" s="27">
        <f t="shared" si="11"/>
        <v>302811.36</v>
      </c>
      <c r="AK64" s="113">
        <f t="shared" si="12"/>
        <v>596676.94999999995</v>
      </c>
      <c r="AL64" s="113">
        <f t="shared" si="13"/>
        <v>0</v>
      </c>
      <c r="AM64" s="113">
        <f t="shared" si="14"/>
        <v>0</v>
      </c>
      <c r="AN64" s="113">
        <f t="shared" si="15"/>
        <v>596676.94999999995</v>
      </c>
    </row>
    <row r="65" spans="1:40">
      <c r="A65" s="20">
        <v>60</v>
      </c>
      <c r="B65" s="20" t="s">
        <v>146</v>
      </c>
      <c r="C65" s="20" t="s">
        <v>71</v>
      </c>
      <c r="D65" s="21" t="s">
        <v>147</v>
      </c>
      <c r="E65" s="22">
        <v>277886.87</v>
      </c>
      <c r="F65" s="22">
        <v>5760</v>
      </c>
      <c r="G65" s="22">
        <v>0</v>
      </c>
      <c r="H65" s="22">
        <f t="shared" si="3"/>
        <v>283646.87</v>
      </c>
      <c r="I65" s="22">
        <v>299461.21000000002</v>
      </c>
      <c r="J65" s="22">
        <v>6200</v>
      </c>
      <c r="K65" s="22"/>
      <c r="L65" s="22">
        <f t="shared" si="4"/>
        <v>305661.21000000002</v>
      </c>
      <c r="M65" s="23">
        <v>309654.18</v>
      </c>
      <c r="N65" s="23">
        <v>6240</v>
      </c>
      <c r="O65" s="23"/>
      <c r="P65" s="23">
        <f t="shared" si="5"/>
        <v>315894.18</v>
      </c>
      <c r="Q65" s="24">
        <f t="shared" si="16"/>
        <v>887002.26</v>
      </c>
      <c r="R65" s="24">
        <f t="shared" si="16"/>
        <v>18200</v>
      </c>
      <c r="S65" s="24">
        <f t="shared" si="16"/>
        <v>0</v>
      </c>
      <c r="T65" s="24">
        <f t="shared" si="6"/>
        <v>905202.26</v>
      </c>
      <c r="U65" s="25">
        <v>294422.09999999998</v>
      </c>
      <c r="V65" s="25">
        <v>5080</v>
      </c>
      <c r="W65" s="25">
        <v>0</v>
      </c>
      <c r="X65" s="25">
        <f t="shared" si="7"/>
        <v>299502.09999999998</v>
      </c>
      <c r="Y65" s="26">
        <v>257580.48</v>
      </c>
      <c r="Z65" s="26">
        <v>4335.7</v>
      </c>
      <c r="AA65" s="26">
        <v>0</v>
      </c>
      <c r="AB65" s="26">
        <f t="shared" si="8"/>
        <v>261916.18000000002</v>
      </c>
      <c r="AC65" s="25">
        <v>241075.69</v>
      </c>
      <c r="AD65" s="25">
        <v>4160.45</v>
      </c>
      <c r="AE65" s="25">
        <v>0</v>
      </c>
      <c r="AF65" s="25">
        <f t="shared" si="9"/>
        <v>245236.14</v>
      </c>
      <c r="AG65" s="27">
        <f t="shared" si="10"/>
        <v>793078.27</v>
      </c>
      <c r="AH65" s="27">
        <f t="shared" si="10"/>
        <v>13576.150000000001</v>
      </c>
      <c r="AI65" s="27">
        <f t="shared" si="10"/>
        <v>0</v>
      </c>
      <c r="AJ65" s="27">
        <f t="shared" si="11"/>
        <v>806654.42</v>
      </c>
      <c r="AK65" s="113">
        <f t="shared" si="12"/>
        <v>1680080.53</v>
      </c>
      <c r="AL65" s="113">
        <f t="shared" si="13"/>
        <v>31776.15</v>
      </c>
      <c r="AM65" s="113">
        <f t="shared" si="14"/>
        <v>0</v>
      </c>
      <c r="AN65" s="113">
        <f t="shared" si="15"/>
        <v>1711856.68</v>
      </c>
    </row>
    <row r="66" spans="1:40">
      <c r="A66" s="20">
        <v>61</v>
      </c>
      <c r="B66" s="20" t="s">
        <v>148</v>
      </c>
      <c r="C66" s="20" t="s">
        <v>27</v>
      </c>
      <c r="D66" s="21" t="s">
        <v>149</v>
      </c>
      <c r="E66" s="22">
        <v>62566.62</v>
      </c>
      <c r="F66" s="22">
        <v>0</v>
      </c>
      <c r="G66" s="22">
        <v>0</v>
      </c>
      <c r="H66" s="22">
        <f t="shared" si="3"/>
        <v>62566.62</v>
      </c>
      <c r="I66" s="22">
        <v>77217.48</v>
      </c>
      <c r="J66" s="22"/>
      <c r="K66" s="22"/>
      <c r="L66" s="22">
        <f t="shared" si="4"/>
        <v>77217.48</v>
      </c>
      <c r="M66" s="23">
        <v>83084.160000000003</v>
      </c>
      <c r="N66" s="23"/>
      <c r="O66" s="23"/>
      <c r="P66" s="23">
        <f t="shared" si="5"/>
        <v>83084.160000000003</v>
      </c>
      <c r="Q66" s="24">
        <f t="shared" si="16"/>
        <v>222868.26</v>
      </c>
      <c r="R66" s="24">
        <f t="shared" si="16"/>
        <v>0</v>
      </c>
      <c r="S66" s="24">
        <f t="shared" si="16"/>
        <v>0</v>
      </c>
      <c r="T66" s="24">
        <f t="shared" si="6"/>
        <v>222868.26</v>
      </c>
      <c r="U66" s="25">
        <v>60602.47</v>
      </c>
      <c r="V66" s="25">
        <v>0</v>
      </c>
      <c r="W66" s="25">
        <v>0</v>
      </c>
      <c r="X66" s="25">
        <f t="shared" si="7"/>
        <v>60602.47</v>
      </c>
      <c r="Y66" s="26">
        <v>83798.990000000005</v>
      </c>
      <c r="Z66" s="26">
        <v>0</v>
      </c>
      <c r="AA66" s="26">
        <v>0</v>
      </c>
      <c r="AB66" s="26">
        <f t="shared" si="8"/>
        <v>83798.990000000005</v>
      </c>
      <c r="AC66" s="25">
        <v>86257.21</v>
      </c>
      <c r="AD66" s="25">
        <v>0</v>
      </c>
      <c r="AE66" s="25">
        <v>0</v>
      </c>
      <c r="AF66" s="25">
        <f t="shared" si="9"/>
        <v>86257.21</v>
      </c>
      <c r="AG66" s="27">
        <f t="shared" si="10"/>
        <v>230658.67000000004</v>
      </c>
      <c r="AH66" s="27">
        <f t="shared" si="10"/>
        <v>0</v>
      </c>
      <c r="AI66" s="27">
        <f t="shared" si="10"/>
        <v>0</v>
      </c>
      <c r="AJ66" s="27">
        <f t="shared" si="11"/>
        <v>230658.67000000004</v>
      </c>
      <c r="AK66" s="113">
        <f t="shared" si="12"/>
        <v>453526.93000000005</v>
      </c>
      <c r="AL66" s="113">
        <f t="shared" si="13"/>
        <v>0</v>
      </c>
      <c r="AM66" s="113">
        <f t="shared" si="14"/>
        <v>0</v>
      </c>
      <c r="AN66" s="113">
        <f t="shared" si="15"/>
        <v>453526.93000000005</v>
      </c>
    </row>
    <row r="67" spans="1:40">
      <c r="A67" s="20">
        <v>62</v>
      </c>
      <c r="B67" s="20" t="s">
        <v>150</v>
      </c>
      <c r="C67" s="20" t="s">
        <v>42</v>
      </c>
      <c r="D67" s="21" t="s">
        <v>151</v>
      </c>
      <c r="E67" s="22">
        <v>0</v>
      </c>
      <c r="F67" s="22">
        <v>0</v>
      </c>
      <c r="G67" s="22">
        <v>477335</v>
      </c>
      <c r="H67" s="22">
        <f t="shared" si="3"/>
        <v>477335</v>
      </c>
      <c r="I67" s="22">
        <v>0</v>
      </c>
      <c r="J67" s="22">
        <v>0</v>
      </c>
      <c r="K67" s="22">
        <v>597650</v>
      </c>
      <c r="L67" s="22">
        <f t="shared" si="4"/>
        <v>597650</v>
      </c>
      <c r="M67" s="23"/>
      <c r="N67" s="23"/>
      <c r="O67" s="23">
        <v>736160</v>
      </c>
      <c r="P67" s="23">
        <f t="shared" si="5"/>
        <v>736160</v>
      </c>
      <c r="Q67" s="24">
        <f t="shared" si="16"/>
        <v>0</v>
      </c>
      <c r="R67" s="24">
        <f t="shared" si="16"/>
        <v>0</v>
      </c>
      <c r="S67" s="24">
        <f t="shared" si="16"/>
        <v>1811145</v>
      </c>
      <c r="T67" s="24">
        <f t="shared" si="6"/>
        <v>1811145</v>
      </c>
      <c r="U67" s="25">
        <v>0</v>
      </c>
      <c r="V67" s="25">
        <v>0</v>
      </c>
      <c r="W67" s="25">
        <v>526240</v>
      </c>
      <c r="X67" s="25">
        <f t="shared" si="7"/>
        <v>526240</v>
      </c>
      <c r="Y67" s="26">
        <v>0</v>
      </c>
      <c r="Z67" s="26">
        <v>0</v>
      </c>
      <c r="AA67" s="26">
        <v>134360.60999999999</v>
      </c>
      <c r="AB67" s="26">
        <f t="shared" si="8"/>
        <v>134360.60999999999</v>
      </c>
      <c r="AC67" s="25">
        <v>0</v>
      </c>
      <c r="AD67" s="25">
        <v>0</v>
      </c>
      <c r="AE67" s="25">
        <v>97565.66</v>
      </c>
      <c r="AF67" s="25">
        <f t="shared" si="9"/>
        <v>97565.66</v>
      </c>
      <c r="AG67" s="27">
        <f t="shared" si="10"/>
        <v>0</v>
      </c>
      <c r="AH67" s="27">
        <f t="shared" si="10"/>
        <v>0</v>
      </c>
      <c r="AI67" s="27">
        <f t="shared" si="10"/>
        <v>758166.27</v>
      </c>
      <c r="AJ67" s="27">
        <f t="shared" si="11"/>
        <v>758166.27</v>
      </c>
      <c r="AK67" s="113">
        <f t="shared" si="12"/>
        <v>0</v>
      </c>
      <c r="AL67" s="113">
        <f t="shared" si="13"/>
        <v>0</v>
      </c>
      <c r="AM67" s="113">
        <f t="shared" si="14"/>
        <v>2569311.27</v>
      </c>
      <c r="AN67" s="113">
        <f t="shared" si="15"/>
        <v>2569311.27</v>
      </c>
    </row>
    <row r="68" spans="1:40">
      <c r="A68" s="20">
        <v>63</v>
      </c>
      <c r="B68" s="20" t="s">
        <v>152</v>
      </c>
      <c r="C68" s="20" t="s">
        <v>21</v>
      </c>
      <c r="D68" s="21" t="s">
        <v>153</v>
      </c>
      <c r="E68" s="22">
        <v>148459.12</v>
      </c>
      <c r="F68" s="22">
        <v>0</v>
      </c>
      <c r="G68" s="22">
        <v>43309</v>
      </c>
      <c r="H68" s="22">
        <f t="shared" si="3"/>
        <v>191768.12</v>
      </c>
      <c r="I68" s="22">
        <v>174023.92</v>
      </c>
      <c r="J68" s="22"/>
      <c r="K68" s="22">
        <v>49207</v>
      </c>
      <c r="L68" s="22">
        <f t="shared" si="4"/>
        <v>223230.92</v>
      </c>
      <c r="M68" s="23">
        <v>184693.53</v>
      </c>
      <c r="N68" s="23">
        <v>0</v>
      </c>
      <c r="O68" s="23">
        <v>51123</v>
      </c>
      <c r="P68" s="23">
        <f t="shared" si="5"/>
        <v>235816.53</v>
      </c>
      <c r="Q68" s="24">
        <f t="shared" si="16"/>
        <v>507176.57000000007</v>
      </c>
      <c r="R68" s="24">
        <f t="shared" si="16"/>
        <v>0</v>
      </c>
      <c r="S68" s="24">
        <f t="shared" si="16"/>
        <v>143639</v>
      </c>
      <c r="T68" s="24">
        <f t="shared" si="6"/>
        <v>650815.57000000007</v>
      </c>
      <c r="U68" s="25">
        <v>144941.47</v>
      </c>
      <c r="V68" s="25">
        <v>0</v>
      </c>
      <c r="W68" s="25">
        <v>41952</v>
      </c>
      <c r="X68" s="25">
        <f t="shared" si="7"/>
        <v>186893.47</v>
      </c>
      <c r="Y68" s="26">
        <v>124462.57</v>
      </c>
      <c r="Z68" s="26">
        <v>0</v>
      </c>
      <c r="AA68" s="26">
        <v>23004</v>
      </c>
      <c r="AB68" s="26">
        <f t="shared" si="8"/>
        <v>147466.57</v>
      </c>
      <c r="AC68" s="25">
        <v>114629.68</v>
      </c>
      <c r="AD68" s="25">
        <v>0</v>
      </c>
      <c r="AE68" s="25">
        <v>50093.99</v>
      </c>
      <c r="AF68" s="25">
        <f t="shared" si="9"/>
        <v>164723.66999999998</v>
      </c>
      <c r="AG68" s="27">
        <f t="shared" si="10"/>
        <v>384033.72000000003</v>
      </c>
      <c r="AH68" s="27">
        <f t="shared" si="10"/>
        <v>0</v>
      </c>
      <c r="AI68" s="27">
        <f t="shared" si="10"/>
        <v>115049.98999999999</v>
      </c>
      <c r="AJ68" s="27">
        <f t="shared" si="11"/>
        <v>499083.71</v>
      </c>
      <c r="AK68" s="113">
        <f t="shared" si="12"/>
        <v>891210.29</v>
      </c>
      <c r="AL68" s="113">
        <f t="shared" si="13"/>
        <v>0</v>
      </c>
      <c r="AM68" s="113">
        <f t="shared" si="14"/>
        <v>258688.99</v>
      </c>
      <c r="AN68" s="113">
        <f t="shared" si="15"/>
        <v>1149899.28</v>
      </c>
    </row>
    <row r="69" spans="1:40">
      <c r="A69" s="20">
        <v>64</v>
      </c>
      <c r="B69" s="20" t="s">
        <v>154</v>
      </c>
      <c r="C69" s="20" t="s">
        <v>71</v>
      </c>
      <c r="D69" s="21" t="s">
        <v>155</v>
      </c>
      <c r="E69" s="22">
        <v>93427.56</v>
      </c>
      <c r="F69" s="22">
        <v>2640</v>
      </c>
      <c r="G69" s="22">
        <v>0</v>
      </c>
      <c r="H69" s="22">
        <f t="shared" si="3"/>
        <v>96067.56</v>
      </c>
      <c r="I69" s="22">
        <v>93425.7</v>
      </c>
      <c r="J69" s="22">
        <v>2800</v>
      </c>
      <c r="K69" s="22"/>
      <c r="L69" s="22">
        <f t="shared" si="4"/>
        <v>96225.7</v>
      </c>
      <c r="M69" s="23">
        <v>90962.5</v>
      </c>
      <c r="N69" s="23">
        <v>2640</v>
      </c>
      <c r="O69" s="23"/>
      <c r="P69" s="23">
        <f t="shared" si="5"/>
        <v>93602.5</v>
      </c>
      <c r="Q69" s="24">
        <f t="shared" si="16"/>
        <v>277815.76</v>
      </c>
      <c r="R69" s="24">
        <f t="shared" si="16"/>
        <v>8080</v>
      </c>
      <c r="S69" s="24">
        <f t="shared" si="16"/>
        <v>0</v>
      </c>
      <c r="T69" s="24">
        <f t="shared" si="6"/>
        <v>285895.76</v>
      </c>
      <c r="U69" s="25">
        <v>95819.58</v>
      </c>
      <c r="V69" s="25">
        <v>2520</v>
      </c>
      <c r="W69" s="25">
        <v>0</v>
      </c>
      <c r="X69" s="25">
        <f t="shared" si="7"/>
        <v>98339.58</v>
      </c>
      <c r="Y69" s="26">
        <v>99892.44</v>
      </c>
      <c r="Z69" s="26">
        <v>2600</v>
      </c>
      <c r="AA69" s="26">
        <v>0</v>
      </c>
      <c r="AB69" s="26">
        <f t="shared" si="8"/>
        <v>102492.44</v>
      </c>
      <c r="AC69" s="25">
        <v>90862.38</v>
      </c>
      <c r="AD69" s="25">
        <v>2776.62</v>
      </c>
      <c r="AE69" s="25">
        <v>0</v>
      </c>
      <c r="AF69" s="25">
        <f t="shared" si="9"/>
        <v>93639</v>
      </c>
      <c r="AG69" s="27">
        <f t="shared" si="10"/>
        <v>286574.40000000002</v>
      </c>
      <c r="AH69" s="27">
        <f t="shared" si="10"/>
        <v>7896.62</v>
      </c>
      <c r="AI69" s="27">
        <f t="shared" si="10"/>
        <v>0</v>
      </c>
      <c r="AJ69" s="27">
        <f t="shared" si="11"/>
        <v>294471.02</v>
      </c>
      <c r="AK69" s="113">
        <f t="shared" si="12"/>
        <v>564390.16</v>
      </c>
      <c r="AL69" s="113">
        <f t="shared" si="13"/>
        <v>15976.619999999999</v>
      </c>
      <c r="AM69" s="113">
        <f t="shared" si="14"/>
        <v>0</v>
      </c>
      <c r="AN69" s="113">
        <f t="shared" si="15"/>
        <v>580366.78</v>
      </c>
    </row>
    <row r="70" spans="1:40">
      <c r="A70" s="20">
        <v>65</v>
      </c>
      <c r="B70" s="20" t="s">
        <v>156</v>
      </c>
      <c r="C70" s="20" t="s">
        <v>27</v>
      </c>
      <c r="D70" s="21" t="s">
        <v>157</v>
      </c>
      <c r="E70" s="22">
        <v>193582.06</v>
      </c>
      <c r="F70" s="22">
        <v>0</v>
      </c>
      <c r="G70" s="22">
        <v>0</v>
      </c>
      <c r="H70" s="22">
        <f t="shared" si="3"/>
        <v>193582.06</v>
      </c>
      <c r="I70" s="22">
        <v>222155.98</v>
      </c>
      <c r="J70" s="22"/>
      <c r="K70" s="22"/>
      <c r="L70" s="22">
        <f t="shared" si="4"/>
        <v>222155.98</v>
      </c>
      <c r="M70" s="23">
        <v>219071.93</v>
      </c>
      <c r="N70" s="23">
        <v>0</v>
      </c>
      <c r="O70" s="23">
        <v>0</v>
      </c>
      <c r="P70" s="23">
        <f t="shared" si="5"/>
        <v>219071.93</v>
      </c>
      <c r="Q70" s="24">
        <f t="shared" ref="Q70:S101" si="17">E70+I70+M70</f>
        <v>634809.97</v>
      </c>
      <c r="R70" s="24">
        <f t="shared" si="17"/>
        <v>0</v>
      </c>
      <c r="S70" s="24">
        <f t="shared" si="17"/>
        <v>0</v>
      </c>
      <c r="T70" s="24">
        <f t="shared" si="6"/>
        <v>634809.97</v>
      </c>
      <c r="U70" s="25">
        <v>191716.77</v>
      </c>
      <c r="V70" s="25">
        <v>0</v>
      </c>
      <c r="W70" s="25">
        <v>0</v>
      </c>
      <c r="X70" s="25">
        <f t="shared" si="7"/>
        <v>191716.77</v>
      </c>
      <c r="Y70" s="26">
        <v>128779.63</v>
      </c>
      <c r="Z70" s="26">
        <v>0</v>
      </c>
      <c r="AA70" s="26">
        <v>0</v>
      </c>
      <c r="AB70" s="26">
        <f t="shared" si="8"/>
        <v>128779.63</v>
      </c>
      <c r="AC70" s="25">
        <v>115817.99</v>
      </c>
      <c r="AD70" s="25">
        <v>0</v>
      </c>
      <c r="AE70" s="25">
        <v>0</v>
      </c>
      <c r="AF70" s="25">
        <f t="shared" si="9"/>
        <v>115817.99</v>
      </c>
      <c r="AG70" s="27">
        <f t="shared" si="10"/>
        <v>436314.39</v>
      </c>
      <c r="AH70" s="27">
        <f t="shared" si="10"/>
        <v>0</v>
      </c>
      <c r="AI70" s="27">
        <f t="shared" si="10"/>
        <v>0</v>
      </c>
      <c r="AJ70" s="27">
        <f t="shared" si="11"/>
        <v>436314.39</v>
      </c>
      <c r="AK70" s="113">
        <f t="shared" si="12"/>
        <v>1071124.3599999999</v>
      </c>
      <c r="AL70" s="113">
        <f t="shared" si="13"/>
        <v>0</v>
      </c>
      <c r="AM70" s="113">
        <f t="shared" si="14"/>
        <v>0</v>
      </c>
      <c r="AN70" s="113">
        <f t="shared" si="15"/>
        <v>1071124.3599999999</v>
      </c>
    </row>
    <row r="71" spans="1:40">
      <c r="A71" s="20">
        <v>66</v>
      </c>
      <c r="B71" s="20" t="s">
        <v>158</v>
      </c>
      <c r="C71" s="20" t="s">
        <v>27</v>
      </c>
      <c r="D71" s="21" t="s">
        <v>159</v>
      </c>
      <c r="E71" s="22">
        <v>63300.15</v>
      </c>
      <c r="F71" s="22">
        <v>0</v>
      </c>
      <c r="G71" s="22">
        <v>0</v>
      </c>
      <c r="H71" s="22">
        <f t="shared" ref="H71:H134" si="18">E71+F71+G71</f>
        <v>63300.15</v>
      </c>
      <c r="I71" s="22">
        <v>72459.199999999997</v>
      </c>
      <c r="J71" s="22"/>
      <c r="K71" s="22"/>
      <c r="L71" s="22">
        <f t="shared" ref="L71:L134" si="19">I71+J71+K71</f>
        <v>72459.199999999997</v>
      </c>
      <c r="M71" s="23">
        <v>86271.44</v>
      </c>
      <c r="N71" s="23"/>
      <c r="O71" s="23"/>
      <c r="P71" s="23">
        <f t="shared" ref="P71:P134" si="20">M71+N71+O71</f>
        <v>86271.44</v>
      </c>
      <c r="Q71" s="24">
        <f t="shared" si="17"/>
        <v>222030.79</v>
      </c>
      <c r="R71" s="24">
        <f t="shared" si="17"/>
        <v>0</v>
      </c>
      <c r="S71" s="24">
        <f t="shared" si="17"/>
        <v>0</v>
      </c>
      <c r="T71" s="24">
        <f t="shared" ref="T71:T134" si="21">Q71+R71+S71</f>
        <v>222030.79</v>
      </c>
      <c r="U71" s="25">
        <v>66029.919999999998</v>
      </c>
      <c r="V71" s="25">
        <v>0</v>
      </c>
      <c r="W71" s="25">
        <v>0</v>
      </c>
      <c r="X71" s="25">
        <f t="shared" ref="X71:X134" si="22">U71+V71+W71</f>
        <v>66029.919999999998</v>
      </c>
      <c r="Y71" s="26">
        <v>89993.38</v>
      </c>
      <c r="Z71" s="26">
        <v>0</v>
      </c>
      <c r="AA71" s="26">
        <v>0</v>
      </c>
      <c r="AB71" s="26">
        <f t="shared" ref="AB71:AB134" si="23">Y71+Z71+AA71</f>
        <v>89993.38</v>
      </c>
      <c r="AC71" s="25">
        <v>92306.92</v>
      </c>
      <c r="AD71" s="25">
        <v>0</v>
      </c>
      <c r="AE71" s="25">
        <v>0</v>
      </c>
      <c r="AF71" s="25">
        <f t="shared" ref="AF71:AF134" si="24">AC71+AD71+AE71</f>
        <v>92306.92</v>
      </c>
      <c r="AG71" s="27">
        <f t="shared" ref="AG71:AI114" si="25">U71+Y71+AC71</f>
        <v>248330.21999999997</v>
      </c>
      <c r="AH71" s="27">
        <f t="shared" si="25"/>
        <v>0</v>
      </c>
      <c r="AI71" s="27">
        <f t="shared" si="25"/>
        <v>0</v>
      </c>
      <c r="AJ71" s="27">
        <f t="shared" ref="AJ71:AJ134" si="26">AG71+AH71+AI71</f>
        <v>248330.21999999997</v>
      </c>
      <c r="AK71" s="113">
        <f t="shared" ref="AK71:AK134" si="27">Q71+AG71</f>
        <v>470361.01</v>
      </c>
      <c r="AL71" s="113">
        <f t="shared" ref="AL71:AL134" si="28">R71+AH71</f>
        <v>0</v>
      </c>
      <c r="AM71" s="113">
        <f t="shared" ref="AM71:AM134" si="29">S71+AI71</f>
        <v>0</v>
      </c>
      <c r="AN71" s="113">
        <f t="shared" ref="AN71:AN134" si="30">AK71+AL71+AM71</f>
        <v>470361.01</v>
      </c>
    </row>
    <row r="72" spans="1:40">
      <c r="A72" s="20">
        <v>67</v>
      </c>
      <c r="B72" s="20" t="s">
        <v>160</v>
      </c>
      <c r="C72" s="20" t="s">
        <v>161</v>
      </c>
      <c r="D72" s="21" t="s">
        <v>162</v>
      </c>
      <c r="E72" s="22">
        <v>101669.38</v>
      </c>
      <c r="F72" s="22">
        <v>0</v>
      </c>
      <c r="G72" s="22">
        <v>0</v>
      </c>
      <c r="H72" s="22">
        <f t="shared" si="18"/>
        <v>101669.38</v>
      </c>
      <c r="I72" s="22">
        <v>134353.13</v>
      </c>
      <c r="J72" s="22"/>
      <c r="K72" s="22"/>
      <c r="L72" s="22">
        <f t="shared" si="19"/>
        <v>134353.13</v>
      </c>
      <c r="M72" s="23">
        <v>144637.19</v>
      </c>
      <c r="N72" s="23"/>
      <c r="O72" s="23"/>
      <c r="P72" s="23">
        <f t="shared" si="20"/>
        <v>144637.19</v>
      </c>
      <c r="Q72" s="24">
        <f t="shared" si="17"/>
        <v>380659.7</v>
      </c>
      <c r="R72" s="24">
        <f t="shared" si="17"/>
        <v>0</v>
      </c>
      <c r="S72" s="24">
        <f t="shared" si="17"/>
        <v>0</v>
      </c>
      <c r="T72" s="24">
        <f t="shared" si="21"/>
        <v>380659.7</v>
      </c>
      <c r="U72" s="25">
        <v>121241.45</v>
      </c>
      <c r="V72" s="25">
        <v>0</v>
      </c>
      <c r="W72" s="25">
        <v>0</v>
      </c>
      <c r="X72" s="25">
        <f t="shared" si="22"/>
        <v>121241.45</v>
      </c>
      <c r="Y72" s="26">
        <v>133357.93</v>
      </c>
      <c r="Z72" s="26">
        <v>0</v>
      </c>
      <c r="AA72" s="26">
        <v>0</v>
      </c>
      <c r="AB72" s="26">
        <f t="shared" si="23"/>
        <v>133357.93</v>
      </c>
      <c r="AC72" s="25">
        <v>136521.60999999999</v>
      </c>
      <c r="AD72" s="25">
        <v>0</v>
      </c>
      <c r="AE72" s="25">
        <v>0</v>
      </c>
      <c r="AF72" s="25">
        <f t="shared" si="24"/>
        <v>136521.60999999999</v>
      </c>
      <c r="AG72" s="27">
        <f t="shared" si="25"/>
        <v>391120.99</v>
      </c>
      <c r="AH72" s="27">
        <f t="shared" si="25"/>
        <v>0</v>
      </c>
      <c r="AI72" s="27">
        <f t="shared" si="25"/>
        <v>0</v>
      </c>
      <c r="AJ72" s="27">
        <f t="shared" si="26"/>
        <v>391120.99</v>
      </c>
      <c r="AK72" s="113">
        <f t="shared" si="27"/>
        <v>771780.69</v>
      </c>
      <c r="AL72" s="113">
        <f t="shared" si="28"/>
        <v>0</v>
      </c>
      <c r="AM72" s="113">
        <f t="shared" si="29"/>
        <v>0</v>
      </c>
      <c r="AN72" s="113">
        <f t="shared" si="30"/>
        <v>771780.69</v>
      </c>
    </row>
    <row r="73" spans="1:40">
      <c r="A73" s="20">
        <v>68</v>
      </c>
      <c r="B73" s="20" t="s">
        <v>163</v>
      </c>
      <c r="C73" s="20" t="s">
        <v>45</v>
      </c>
      <c r="D73" s="21" t="s">
        <v>164</v>
      </c>
      <c r="E73" s="22">
        <v>0</v>
      </c>
      <c r="F73" s="22">
        <v>5240</v>
      </c>
      <c r="G73" s="22">
        <v>0</v>
      </c>
      <c r="H73" s="22">
        <f t="shared" si="18"/>
        <v>5240</v>
      </c>
      <c r="I73" s="22"/>
      <c r="J73" s="22">
        <v>5240</v>
      </c>
      <c r="K73" s="22"/>
      <c r="L73" s="22">
        <f t="shared" si="19"/>
        <v>5240</v>
      </c>
      <c r="M73" s="23"/>
      <c r="N73" s="23">
        <v>5740</v>
      </c>
      <c r="O73" s="23"/>
      <c r="P73" s="23">
        <f t="shared" si="20"/>
        <v>5740</v>
      </c>
      <c r="Q73" s="24">
        <f t="shared" si="17"/>
        <v>0</v>
      </c>
      <c r="R73" s="24">
        <f t="shared" si="17"/>
        <v>16220</v>
      </c>
      <c r="S73" s="24">
        <f t="shared" si="17"/>
        <v>0</v>
      </c>
      <c r="T73" s="24">
        <f t="shared" si="21"/>
        <v>16220</v>
      </c>
      <c r="U73" s="25">
        <v>0</v>
      </c>
      <c r="V73" s="25">
        <v>3820</v>
      </c>
      <c r="W73" s="25">
        <v>0</v>
      </c>
      <c r="X73" s="25">
        <f t="shared" si="22"/>
        <v>3820</v>
      </c>
      <c r="Y73" s="26">
        <v>0</v>
      </c>
      <c r="Z73" s="26">
        <v>4600.17</v>
      </c>
      <c r="AA73" s="26">
        <v>0</v>
      </c>
      <c r="AB73" s="26">
        <f t="shared" si="23"/>
        <v>4600.17</v>
      </c>
      <c r="AC73" s="25">
        <v>0</v>
      </c>
      <c r="AD73" s="25">
        <v>4872.42</v>
      </c>
      <c r="AE73" s="25">
        <v>0</v>
      </c>
      <c r="AF73" s="25">
        <f t="shared" si="24"/>
        <v>4872.42</v>
      </c>
      <c r="AG73" s="27">
        <f t="shared" si="25"/>
        <v>0</v>
      </c>
      <c r="AH73" s="27">
        <f t="shared" si="25"/>
        <v>13292.59</v>
      </c>
      <c r="AI73" s="27">
        <f t="shared" si="25"/>
        <v>0</v>
      </c>
      <c r="AJ73" s="27">
        <f t="shared" si="26"/>
        <v>13292.59</v>
      </c>
      <c r="AK73" s="113">
        <f t="shared" si="27"/>
        <v>0</v>
      </c>
      <c r="AL73" s="113">
        <f t="shared" si="28"/>
        <v>29512.59</v>
      </c>
      <c r="AM73" s="113">
        <f t="shared" si="29"/>
        <v>0</v>
      </c>
      <c r="AN73" s="113">
        <f t="shared" si="30"/>
        <v>29512.59</v>
      </c>
    </row>
    <row r="74" spans="1:40" ht="25.5">
      <c r="A74" s="20">
        <v>69</v>
      </c>
      <c r="B74" s="20" t="s">
        <v>165</v>
      </c>
      <c r="C74" s="20" t="s">
        <v>27</v>
      </c>
      <c r="D74" s="21" t="s">
        <v>166</v>
      </c>
      <c r="E74" s="22">
        <v>74090.100000000006</v>
      </c>
      <c r="F74" s="22">
        <v>0</v>
      </c>
      <c r="G74" s="22">
        <v>0</v>
      </c>
      <c r="H74" s="22">
        <f t="shared" si="18"/>
        <v>74090.100000000006</v>
      </c>
      <c r="I74" s="22">
        <v>87018.240000000005</v>
      </c>
      <c r="J74" s="22"/>
      <c r="K74" s="22"/>
      <c r="L74" s="22">
        <f t="shared" si="19"/>
        <v>87018.240000000005</v>
      </c>
      <c r="M74" s="23">
        <v>87839.57</v>
      </c>
      <c r="N74" s="23"/>
      <c r="O74" s="23"/>
      <c r="P74" s="23">
        <f t="shared" si="20"/>
        <v>87839.57</v>
      </c>
      <c r="Q74" s="24">
        <f t="shared" si="17"/>
        <v>248947.91000000003</v>
      </c>
      <c r="R74" s="24">
        <f t="shared" si="17"/>
        <v>0</v>
      </c>
      <c r="S74" s="24">
        <f t="shared" si="17"/>
        <v>0</v>
      </c>
      <c r="T74" s="24">
        <f t="shared" si="21"/>
        <v>248947.91000000003</v>
      </c>
      <c r="U74" s="25">
        <v>83192.210000000006</v>
      </c>
      <c r="V74" s="25">
        <v>0</v>
      </c>
      <c r="W74" s="25">
        <v>0</v>
      </c>
      <c r="X74" s="25">
        <f t="shared" si="22"/>
        <v>83192.210000000006</v>
      </c>
      <c r="Y74" s="26">
        <v>71361.960000000006</v>
      </c>
      <c r="Z74" s="26">
        <v>0</v>
      </c>
      <c r="AA74" s="26">
        <v>0</v>
      </c>
      <c r="AB74" s="26">
        <f t="shared" si="23"/>
        <v>71361.960000000006</v>
      </c>
      <c r="AC74" s="25">
        <v>67595.22</v>
      </c>
      <c r="AD74" s="25">
        <v>0</v>
      </c>
      <c r="AE74" s="25">
        <v>0</v>
      </c>
      <c r="AF74" s="25">
        <f t="shared" si="24"/>
        <v>67595.22</v>
      </c>
      <c r="AG74" s="27">
        <f t="shared" si="25"/>
        <v>222149.39</v>
      </c>
      <c r="AH74" s="27">
        <f t="shared" si="25"/>
        <v>0</v>
      </c>
      <c r="AI74" s="27">
        <f t="shared" si="25"/>
        <v>0</v>
      </c>
      <c r="AJ74" s="27">
        <f t="shared" si="26"/>
        <v>222149.39</v>
      </c>
      <c r="AK74" s="113">
        <f t="shared" si="27"/>
        <v>471097.30000000005</v>
      </c>
      <c r="AL74" s="113">
        <f t="shared" si="28"/>
        <v>0</v>
      </c>
      <c r="AM74" s="113">
        <f t="shared" si="29"/>
        <v>0</v>
      </c>
      <c r="AN74" s="113">
        <f t="shared" si="30"/>
        <v>471097.30000000005</v>
      </c>
    </row>
    <row r="75" spans="1:40">
      <c r="A75" s="20">
        <v>70</v>
      </c>
      <c r="B75" s="20" t="s">
        <v>167</v>
      </c>
      <c r="C75" s="20" t="s">
        <v>42</v>
      </c>
      <c r="D75" s="21" t="s">
        <v>168</v>
      </c>
      <c r="E75" s="22">
        <v>0</v>
      </c>
      <c r="F75" s="22">
        <v>0</v>
      </c>
      <c r="G75" s="22">
        <v>42024</v>
      </c>
      <c r="H75" s="22">
        <f t="shared" si="18"/>
        <v>42024</v>
      </c>
      <c r="I75" s="22"/>
      <c r="J75" s="22"/>
      <c r="K75" s="22">
        <v>44841</v>
      </c>
      <c r="L75" s="22">
        <f t="shared" si="19"/>
        <v>44841</v>
      </c>
      <c r="M75" s="23"/>
      <c r="N75" s="23"/>
      <c r="O75" s="23">
        <v>50739</v>
      </c>
      <c r="P75" s="23">
        <f t="shared" si="20"/>
        <v>50739</v>
      </c>
      <c r="Q75" s="24">
        <f t="shared" si="17"/>
        <v>0</v>
      </c>
      <c r="R75" s="24">
        <f t="shared" si="17"/>
        <v>0</v>
      </c>
      <c r="S75" s="24">
        <f t="shared" si="17"/>
        <v>137604</v>
      </c>
      <c r="T75" s="24">
        <f t="shared" si="21"/>
        <v>137604</v>
      </c>
      <c r="U75" s="25">
        <v>0</v>
      </c>
      <c r="V75" s="25">
        <v>0</v>
      </c>
      <c r="W75" s="25">
        <v>38493</v>
      </c>
      <c r="X75" s="25">
        <f t="shared" si="22"/>
        <v>38493</v>
      </c>
      <c r="Y75" s="26">
        <v>0</v>
      </c>
      <c r="Z75" s="26">
        <v>0</v>
      </c>
      <c r="AA75" s="26">
        <v>46000</v>
      </c>
      <c r="AB75" s="26">
        <f t="shared" si="23"/>
        <v>46000</v>
      </c>
      <c r="AC75" s="25">
        <v>0</v>
      </c>
      <c r="AD75" s="25">
        <v>0</v>
      </c>
      <c r="AE75" s="25">
        <v>49966.67</v>
      </c>
      <c r="AF75" s="25">
        <f t="shared" si="24"/>
        <v>49966.67</v>
      </c>
      <c r="AG75" s="27">
        <f t="shared" si="25"/>
        <v>0</v>
      </c>
      <c r="AH75" s="27">
        <f t="shared" si="25"/>
        <v>0</v>
      </c>
      <c r="AI75" s="27">
        <f t="shared" si="25"/>
        <v>134459.66999999998</v>
      </c>
      <c r="AJ75" s="27">
        <f t="shared" si="26"/>
        <v>134459.66999999998</v>
      </c>
      <c r="AK75" s="113">
        <f t="shared" si="27"/>
        <v>0</v>
      </c>
      <c r="AL75" s="113">
        <f t="shared" si="28"/>
        <v>0</v>
      </c>
      <c r="AM75" s="113">
        <f t="shared" si="29"/>
        <v>272063.67</v>
      </c>
      <c r="AN75" s="113">
        <f t="shared" si="30"/>
        <v>272063.67</v>
      </c>
    </row>
    <row r="76" spans="1:40">
      <c r="A76" s="20">
        <v>71</v>
      </c>
      <c r="B76" s="20" t="s">
        <v>169</v>
      </c>
      <c r="C76" s="20" t="s">
        <v>27</v>
      </c>
      <c r="D76" s="21" t="s">
        <v>170</v>
      </c>
      <c r="E76" s="22">
        <v>119947.73</v>
      </c>
      <c r="F76" s="22">
        <v>0</v>
      </c>
      <c r="G76" s="22">
        <v>0</v>
      </c>
      <c r="H76" s="22">
        <f t="shared" si="18"/>
        <v>119947.73</v>
      </c>
      <c r="I76" s="22">
        <v>141452.13</v>
      </c>
      <c r="J76" s="22"/>
      <c r="K76" s="22"/>
      <c r="L76" s="22">
        <f t="shared" si="19"/>
        <v>141452.13</v>
      </c>
      <c r="M76" s="23">
        <v>176930.05</v>
      </c>
      <c r="N76" s="23">
        <v>0</v>
      </c>
      <c r="O76" s="23">
        <v>0</v>
      </c>
      <c r="P76" s="23">
        <f t="shared" si="20"/>
        <v>176930.05</v>
      </c>
      <c r="Q76" s="24">
        <f t="shared" si="17"/>
        <v>438329.91</v>
      </c>
      <c r="R76" s="24">
        <f t="shared" si="17"/>
        <v>0</v>
      </c>
      <c r="S76" s="24">
        <f t="shared" si="17"/>
        <v>0</v>
      </c>
      <c r="T76" s="24">
        <f t="shared" si="21"/>
        <v>438329.91</v>
      </c>
      <c r="U76" s="25">
        <v>123216.99</v>
      </c>
      <c r="V76" s="25">
        <v>0</v>
      </c>
      <c r="W76" s="25">
        <v>0</v>
      </c>
      <c r="X76" s="25">
        <f t="shared" si="22"/>
        <v>123216.99</v>
      </c>
      <c r="Y76" s="26">
        <v>89612.9</v>
      </c>
      <c r="Z76" s="26">
        <v>0</v>
      </c>
      <c r="AA76" s="26">
        <v>0</v>
      </c>
      <c r="AB76" s="26">
        <f t="shared" si="23"/>
        <v>89612.9</v>
      </c>
      <c r="AC76" s="25">
        <v>83198.429999999993</v>
      </c>
      <c r="AD76" s="25">
        <v>0</v>
      </c>
      <c r="AE76" s="25">
        <v>0</v>
      </c>
      <c r="AF76" s="25">
        <f t="shared" si="24"/>
        <v>83198.429999999993</v>
      </c>
      <c r="AG76" s="27">
        <f t="shared" si="25"/>
        <v>296028.32</v>
      </c>
      <c r="AH76" s="27">
        <f t="shared" si="25"/>
        <v>0</v>
      </c>
      <c r="AI76" s="27">
        <f t="shared" si="25"/>
        <v>0</v>
      </c>
      <c r="AJ76" s="27">
        <f t="shared" si="26"/>
        <v>296028.32</v>
      </c>
      <c r="AK76" s="113">
        <f t="shared" si="27"/>
        <v>734358.23</v>
      </c>
      <c r="AL76" s="113">
        <f t="shared" si="28"/>
        <v>0</v>
      </c>
      <c r="AM76" s="113">
        <f t="shared" si="29"/>
        <v>0</v>
      </c>
      <c r="AN76" s="113">
        <f t="shared" si="30"/>
        <v>734358.23</v>
      </c>
    </row>
    <row r="77" spans="1:40" ht="25.5">
      <c r="A77" s="20">
        <v>72</v>
      </c>
      <c r="B77" s="20" t="s">
        <v>171</v>
      </c>
      <c r="C77" s="20" t="s">
        <v>71</v>
      </c>
      <c r="D77" s="21" t="s">
        <v>172</v>
      </c>
      <c r="E77" s="22">
        <v>349628.29</v>
      </c>
      <c r="F77" s="22">
        <v>6720</v>
      </c>
      <c r="G77" s="22">
        <v>0</v>
      </c>
      <c r="H77" s="22">
        <f t="shared" si="18"/>
        <v>356348.29</v>
      </c>
      <c r="I77" s="22">
        <v>379450.83</v>
      </c>
      <c r="J77" s="22">
        <v>6840</v>
      </c>
      <c r="K77" s="22"/>
      <c r="L77" s="22">
        <f t="shared" si="19"/>
        <v>386290.83</v>
      </c>
      <c r="M77" s="23">
        <v>433237.89</v>
      </c>
      <c r="N77" s="23">
        <v>5160</v>
      </c>
      <c r="O77" s="23"/>
      <c r="P77" s="23">
        <f t="shared" si="20"/>
        <v>438397.89</v>
      </c>
      <c r="Q77" s="24">
        <f t="shared" si="17"/>
        <v>1162317.01</v>
      </c>
      <c r="R77" s="24">
        <f t="shared" si="17"/>
        <v>18720</v>
      </c>
      <c r="S77" s="24">
        <f t="shared" si="17"/>
        <v>0</v>
      </c>
      <c r="T77" s="24">
        <f t="shared" si="21"/>
        <v>1181037.01</v>
      </c>
      <c r="U77" s="25">
        <v>346963.20000000001</v>
      </c>
      <c r="V77" s="25">
        <v>5120</v>
      </c>
      <c r="W77" s="25">
        <v>0</v>
      </c>
      <c r="X77" s="25">
        <f t="shared" si="22"/>
        <v>352083.20000000001</v>
      </c>
      <c r="Y77" s="26">
        <v>154787.98000000001</v>
      </c>
      <c r="Z77" s="26">
        <v>5320</v>
      </c>
      <c r="AA77" s="26">
        <v>0</v>
      </c>
      <c r="AB77" s="26">
        <f t="shared" si="23"/>
        <v>160107.98000000001</v>
      </c>
      <c r="AC77" s="25">
        <v>134864.09</v>
      </c>
      <c r="AD77" s="25">
        <v>4809.21</v>
      </c>
      <c r="AE77" s="25">
        <v>0</v>
      </c>
      <c r="AF77" s="25">
        <f t="shared" si="24"/>
        <v>139673.29999999999</v>
      </c>
      <c r="AG77" s="27">
        <f t="shared" si="25"/>
        <v>636615.27</v>
      </c>
      <c r="AH77" s="27">
        <f t="shared" si="25"/>
        <v>15249.21</v>
      </c>
      <c r="AI77" s="27">
        <f t="shared" si="25"/>
        <v>0</v>
      </c>
      <c r="AJ77" s="27">
        <f t="shared" si="26"/>
        <v>651864.48</v>
      </c>
      <c r="AK77" s="113">
        <f t="shared" si="27"/>
        <v>1798932.28</v>
      </c>
      <c r="AL77" s="113">
        <f t="shared" si="28"/>
        <v>33969.21</v>
      </c>
      <c r="AM77" s="113">
        <f t="shared" si="29"/>
        <v>0</v>
      </c>
      <c r="AN77" s="113">
        <f t="shared" si="30"/>
        <v>1832901.49</v>
      </c>
    </row>
    <row r="78" spans="1:40">
      <c r="A78" s="20">
        <v>73</v>
      </c>
      <c r="B78" s="20" t="s">
        <v>173</v>
      </c>
      <c r="C78" s="20" t="s">
        <v>27</v>
      </c>
      <c r="D78" s="21" t="s">
        <v>174</v>
      </c>
      <c r="E78" s="22">
        <v>83902.94</v>
      </c>
      <c r="F78" s="22">
        <v>0</v>
      </c>
      <c r="G78" s="22">
        <v>0</v>
      </c>
      <c r="H78" s="22">
        <f t="shared" si="18"/>
        <v>83902.94</v>
      </c>
      <c r="I78" s="22">
        <v>95346.9</v>
      </c>
      <c r="J78" s="22"/>
      <c r="K78" s="22"/>
      <c r="L78" s="22">
        <f t="shared" si="19"/>
        <v>95346.9</v>
      </c>
      <c r="M78" s="23">
        <v>88612.3</v>
      </c>
      <c r="N78" s="23"/>
      <c r="O78" s="23"/>
      <c r="P78" s="23">
        <f t="shared" si="20"/>
        <v>88612.3</v>
      </c>
      <c r="Q78" s="24">
        <f t="shared" si="17"/>
        <v>267862.14</v>
      </c>
      <c r="R78" s="24">
        <f t="shared" si="17"/>
        <v>0</v>
      </c>
      <c r="S78" s="24">
        <f t="shared" si="17"/>
        <v>0</v>
      </c>
      <c r="T78" s="24">
        <f t="shared" si="21"/>
        <v>267862.14</v>
      </c>
      <c r="U78" s="25">
        <v>78044.89</v>
      </c>
      <c r="V78" s="25">
        <v>0</v>
      </c>
      <c r="W78" s="25">
        <v>0</v>
      </c>
      <c r="X78" s="25">
        <f t="shared" si="22"/>
        <v>78044.89</v>
      </c>
      <c r="Y78" s="26">
        <v>78845.490000000005</v>
      </c>
      <c r="Z78" s="26">
        <v>0</v>
      </c>
      <c r="AA78" s="26">
        <v>0</v>
      </c>
      <c r="AB78" s="26">
        <f t="shared" si="23"/>
        <v>78845.490000000005</v>
      </c>
      <c r="AC78" s="25">
        <v>81922.039999999994</v>
      </c>
      <c r="AD78" s="25">
        <v>0</v>
      </c>
      <c r="AE78" s="25">
        <v>0</v>
      </c>
      <c r="AF78" s="25">
        <f t="shared" si="24"/>
        <v>81922.039999999994</v>
      </c>
      <c r="AG78" s="27">
        <f t="shared" si="25"/>
        <v>238812.41999999998</v>
      </c>
      <c r="AH78" s="27">
        <f t="shared" si="25"/>
        <v>0</v>
      </c>
      <c r="AI78" s="27">
        <f t="shared" si="25"/>
        <v>0</v>
      </c>
      <c r="AJ78" s="27">
        <f t="shared" si="26"/>
        <v>238812.41999999998</v>
      </c>
      <c r="AK78" s="113">
        <f t="shared" si="27"/>
        <v>506674.56</v>
      </c>
      <c r="AL78" s="113">
        <f t="shared" si="28"/>
        <v>0</v>
      </c>
      <c r="AM78" s="113">
        <f t="shared" si="29"/>
        <v>0</v>
      </c>
      <c r="AN78" s="113">
        <f t="shared" si="30"/>
        <v>506674.56</v>
      </c>
    </row>
    <row r="79" spans="1:40">
      <c r="A79" s="20">
        <v>74</v>
      </c>
      <c r="B79" s="20" t="s">
        <v>175</v>
      </c>
      <c r="C79" s="20" t="s">
        <v>42</v>
      </c>
      <c r="D79" s="21" t="s">
        <v>176</v>
      </c>
      <c r="E79" s="22">
        <v>0</v>
      </c>
      <c r="F79" s="22">
        <v>0</v>
      </c>
      <c r="G79" s="22">
        <v>122130</v>
      </c>
      <c r="H79" s="22">
        <f t="shared" si="18"/>
        <v>122130</v>
      </c>
      <c r="I79" s="22"/>
      <c r="J79" s="22"/>
      <c r="K79" s="22">
        <v>118650</v>
      </c>
      <c r="L79" s="22">
        <f t="shared" si="19"/>
        <v>118650</v>
      </c>
      <c r="M79" s="23"/>
      <c r="N79" s="23"/>
      <c r="O79" s="23">
        <v>121470</v>
      </c>
      <c r="P79" s="23">
        <f t="shared" si="20"/>
        <v>121470</v>
      </c>
      <c r="Q79" s="24">
        <f t="shared" si="17"/>
        <v>0</v>
      </c>
      <c r="R79" s="24">
        <f t="shared" si="17"/>
        <v>0</v>
      </c>
      <c r="S79" s="24">
        <f t="shared" si="17"/>
        <v>362250</v>
      </c>
      <c r="T79" s="24">
        <f t="shared" si="21"/>
        <v>362250</v>
      </c>
      <c r="U79" s="25">
        <v>0</v>
      </c>
      <c r="V79" s="25">
        <v>0</v>
      </c>
      <c r="W79" s="25">
        <v>98850</v>
      </c>
      <c r="X79" s="25">
        <f t="shared" si="22"/>
        <v>98850</v>
      </c>
      <c r="Y79" s="26">
        <v>0</v>
      </c>
      <c r="Z79" s="26">
        <v>0</v>
      </c>
      <c r="AA79" s="26">
        <v>84722.39</v>
      </c>
      <c r="AB79" s="26">
        <f t="shared" si="23"/>
        <v>84722.39</v>
      </c>
      <c r="AC79" s="25">
        <v>0</v>
      </c>
      <c r="AD79" s="25">
        <v>0</v>
      </c>
      <c r="AE79" s="25">
        <v>82816.960000000006</v>
      </c>
      <c r="AF79" s="25">
        <f t="shared" si="24"/>
        <v>82816.960000000006</v>
      </c>
      <c r="AG79" s="27">
        <f t="shared" si="25"/>
        <v>0</v>
      </c>
      <c r="AH79" s="27">
        <f t="shared" si="25"/>
        <v>0</v>
      </c>
      <c r="AI79" s="27">
        <f t="shared" si="25"/>
        <v>266389.35000000003</v>
      </c>
      <c r="AJ79" s="27">
        <f t="shared" si="26"/>
        <v>266389.35000000003</v>
      </c>
      <c r="AK79" s="113">
        <f t="shared" si="27"/>
        <v>0</v>
      </c>
      <c r="AL79" s="113">
        <f t="shared" si="28"/>
        <v>0</v>
      </c>
      <c r="AM79" s="113">
        <f t="shared" si="29"/>
        <v>628639.35000000009</v>
      </c>
      <c r="AN79" s="113">
        <f t="shared" si="30"/>
        <v>628639.35000000009</v>
      </c>
    </row>
    <row r="80" spans="1:40">
      <c r="A80" s="20">
        <v>75</v>
      </c>
      <c r="B80" s="20" t="s">
        <v>177</v>
      </c>
      <c r="C80" s="20" t="s">
        <v>27</v>
      </c>
      <c r="D80" s="21" t="s">
        <v>178</v>
      </c>
      <c r="E80" s="22">
        <v>65410.92</v>
      </c>
      <c r="F80" s="22">
        <v>0</v>
      </c>
      <c r="G80" s="22">
        <v>0</v>
      </c>
      <c r="H80" s="22">
        <f t="shared" si="18"/>
        <v>65410.92</v>
      </c>
      <c r="I80" s="22">
        <v>68115.37</v>
      </c>
      <c r="J80" s="22"/>
      <c r="K80" s="22"/>
      <c r="L80" s="22">
        <f t="shared" si="19"/>
        <v>68115.37</v>
      </c>
      <c r="M80" s="23">
        <v>77030.44</v>
      </c>
      <c r="N80" s="23"/>
      <c r="O80" s="23"/>
      <c r="P80" s="23">
        <f t="shared" si="20"/>
        <v>77030.44</v>
      </c>
      <c r="Q80" s="24">
        <f t="shared" si="17"/>
        <v>210556.72999999998</v>
      </c>
      <c r="R80" s="24">
        <f t="shared" si="17"/>
        <v>0</v>
      </c>
      <c r="S80" s="24">
        <f t="shared" si="17"/>
        <v>0</v>
      </c>
      <c r="T80" s="24">
        <f t="shared" si="21"/>
        <v>210556.72999999998</v>
      </c>
      <c r="U80" s="25">
        <v>55704.88</v>
      </c>
      <c r="V80" s="25">
        <v>0</v>
      </c>
      <c r="W80" s="25">
        <v>0</v>
      </c>
      <c r="X80" s="25">
        <f t="shared" si="22"/>
        <v>55704.88</v>
      </c>
      <c r="Y80" s="26">
        <v>71520.31</v>
      </c>
      <c r="Z80" s="26">
        <v>0</v>
      </c>
      <c r="AA80" s="26">
        <v>0</v>
      </c>
      <c r="AB80" s="26">
        <f t="shared" si="23"/>
        <v>71520.31</v>
      </c>
      <c r="AC80" s="25">
        <v>76941.210000000006</v>
      </c>
      <c r="AD80" s="25">
        <v>0</v>
      </c>
      <c r="AE80" s="25">
        <v>0</v>
      </c>
      <c r="AF80" s="25">
        <f t="shared" si="24"/>
        <v>76941.210000000006</v>
      </c>
      <c r="AG80" s="27">
        <f t="shared" si="25"/>
        <v>204166.40000000002</v>
      </c>
      <c r="AH80" s="27">
        <f t="shared" si="25"/>
        <v>0</v>
      </c>
      <c r="AI80" s="27">
        <f t="shared" si="25"/>
        <v>0</v>
      </c>
      <c r="AJ80" s="27">
        <f t="shared" si="26"/>
        <v>204166.40000000002</v>
      </c>
      <c r="AK80" s="113">
        <f t="shared" si="27"/>
        <v>414723.13</v>
      </c>
      <c r="AL80" s="113">
        <f t="shared" si="28"/>
        <v>0</v>
      </c>
      <c r="AM80" s="113">
        <f t="shared" si="29"/>
        <v>0</v>
      </c>
      <c r="AN80" s="113">
        <f t="shared" si="30"/>
        <v>414723.13</v>
      </c>
    </row>
    <row r="81" spans="1:40" ht="25.5">
      <c r="A81" s="20">
        <v>76</v>
      </c>
      <c r="B81" s="20" t="s">
        <v>179</v>
      </c>
      <c r="C81" s="20" t="s">
        <v>42</v>
      </c>
      <c r="D81" s="21" t="s">
        <v>180</v>
      </c>
      <c r="E81" s="22">
        <v>0</v>
      </c>
      <c r="F81" s="22">
        <v>0</v>
      </c>
      <c r="G81" s="22">
        <v>863260</v>
      </c>
      <c r="H81" s="22">
        <f t="shared" si="18"/>
        <v>863260</v>
      </c>
      <c r="I81" s="22">
        <v>0</v>
      </c>
      <c r="J81" s="22">
        <v>0</v>
      </c>
      <c r="K81" s="22">
        <v>1067870</v>
      </c>
      <c r="L81" s="22">
        <f t="shared" si="19"/>
        <v>1067870</v>
      </c>
      <c r="M81" s="23">
        <v>0</v>
      </c>
      <c r="N81" s="23">
        <v>0</v>
      </c>
      <c r="O81" s="23">
        <v>1064795</v>
      </c>
      <c r="P81" s="23">
        <f t="shared" si="20"/>
        <v>1064795</v>
      </c>
      <c r="Q81" s="24">
        <f t="shared" si="17"/>
        <v>0</v>
      </c>
      <c r="R81" s="24">
        <f t="shared" si="17"/>
        <v>0</v>
      </c>
      <c r="S81" s="24">
        <f t="shared" si="17"/>
        <v>2995925</v>
      </c>
      <c r="T81" s="24">
        <f t="shared" si="21"/>
        <v>2995925</v>
      </c>
      <c r="U81" s="25">
        <v>0</v>
      </c>
      <c r="V81" s="25">
        <v>0</v>
      </c>
      <c r="W81" s="25">
        <v>1015470</v>
      </c>
      <c r="X81" s="25">
        <f t="shared" si="22"/>
        <v>1015470</v>
      </c>
      <c r="Y81" s="26">
        <v>0</v>
      </c>
      <c r="Z81" s="26">
        <v>0</v>
      </c>
      <c r="AA81" s="26">
        <v>841712.09</v>
      </c>
      <c r="AB81" s="26">
        <f t="shared" si="23"/>
        <v>841712.09</v>
      </c>
      <c r="AC81" s="25">
        <v>0</v>
      </c>
      <c r="AD81" s="25">
        <v>0</v>
      </c>
      <c r="AE81" s="25">
        <v>782450.63</v>
      </c>
      <c r="AF81" s="25">
        <f t="shared" si="24"/>
        <v>782450.63</v>
      </c>
      <c r="AG81" s="27">
        <f t="shared" si="25"/>
        <v>0</v>
      </c>
      <c r="AH81" s="27">
        <f t="shared" si="25"/>
        <v>0</v>
      </c>
      <c r="AI81" s="27">
        <f t="shared" si="25"/>
        <v>2639632.7199999997</v>
      </c>
      <c r="AJ81" s="27">
        <f t="shared" si="26"/>
        <v>2639632.7199999997</v>
      </c>
      <c r="AK81" s="113">
        <f t="shared" si="27"/>
        <v>0</v>
      </c>
      <c r="AL81" s="113">
        <f t="shared" si="28"/>
        <v>0</v>
      </c>
      <c r="AM81" s="113">
        <f t="shared" si="29"/>
        <v>5635557.7199999997</v>
      </c>
      <c r="AN81" s="113">
        <f t="shared" si="30"/>
        <v>5635557.7199999997</v>
      </c>
    </row>
    <row r="82" spans="1:40" ht="25.5">
      <c r="A82" s="20">
        <v>77</v>
      </c>
      <c r="B82" s="20" t="s">
        <v>181</v>
      </c>
      <c r="C82" s="20" t="s">
        <v>27</v>
      </c>
      <c r="D82" s="21" t="s">
        <v>182</v>
      </c>
      <c r="E82" s="22">
        <v>111761.14</v>
      </c>
      <c r="F82" s="22">
        <v>0</v>
      </c>
      <c r="G82" s="22">
        <v>0</v>
      </c>
      <c r="H82" s="22">
        <f t="shared" si="18"/>
        <v>111761.14</v>
      </c>
      <c r="I82" s="22">
        <v>116291.03</v>
      </c>
      <c r="J82" s="22">
        <v>0</v>
      </c>
      <c r="K82" s="22">
        <v>0</v>
      </c>
      <c r="L82" s="22">
        <f t="shared" si="19"/>
        <v>116291.03</v>
      </c>
      <c r="M82" s="23">
        <v>111043.43</v>
      </c>
      <c r="N82" s="23"/>
      <c r="O82" s="23"/>
      <c r="P82" s="23">
        <f t="shared" si="20"/>
        <v>111043.43</v>
      </c>
      <c r="Q82" s="24">
        <f t="shared" si="17"/>
        <v>339095.6</v>
      </c>
      <c r="R82" s="24">
        <f t="shared" si="17"/>
        <v>0</v>
      </c>
      <c r="S82" s="24">
        <f t="shared" si="17"/>
        <v>0</v>
      </c>
      <c r="T82" s="24">
        <f t="shared" si="21"/>
        <v>339095.6</v>
      </c>
      <c r="U82" s="25">
        <v>110094.74</v>
      </c>
      <c r="V82" s="25">
        <v>0</v>
      </c>
      <c r="W82" s="25">
        <v>0</v>
      </c>
      <c r="X82" s="25">
        <f t="shared" si="22"/>
        <v>110094.74</v>
      </c>
      <c r="Y82" s="26">
        <v>115542.05</v>
      </c>
      <c r="Z82" s="26">
        <v>0</v>
      </c>
      <c r="AA82" s="26">
        <v>0</v>
      </c>
      <c r="AB82" s="26">
        <f t="shared" si="23"/>
        <v>115542.05</v>
      </c>
      <c r="AC82" s="25">
        <v>108797.35</v>
      </c>
      <c r="AD82" s="25">
        <v>0</v>
      </c>
      <c r="AE82" s="25">
        <v>0</v>
      </c>
      <c r="AF82" s="25">
        <f t="shared" si="24"/>
        <v>108797.35</v>
      </c>
      <c r="AG82" s="27">
        <f t="shared" si="25"/>
        <v>334434.14</v>
      </c>
      <c r="AH82" s="27">
        <f t="shared" si="25"/>
        <v>0</v>
      </c>
      <c r="AI82" s="27">
        <f t="shared" si="25"/>
        <v>0</v>
      </c>
      <c r="AJ82" s="27">
        <f t="shared" si="26"/>
        <v>334434.14</v>
      </c>
      <c r="AK82" s="113">
        <f t="shared" si="27"/>
        <v>673529.74</v>
      </c>
      <c r="AL82" s="113">
        <f t="shared" si="28"/>
        <v>0</v>
      </c>
      <c r="AM82" s="113">
        <f t="shared" si="29"/>
        <v>0</v>
      </c>
      <c r="AN82" s="113">
        <f t="shared" si="30"/>
        <v>673529.74</v>
      </c>
    </row>
    <row r="83" spans="1:40">
      <c r="A83" s="20">
        <v>78</v>
      </c>
      <c r="B83" s="20" t="s">
        <v>183</v>
      </c>
      <c r="C83" s="20" t="s">
        <v>24</v>
      </c>
      <c r="D83" s="21" t="s">
        <v>184</v>
      </c>
      <c r="E83" s="22">
        <v>695767.57</v>
      </c>
      <c r="F83" s="22">
        <v>10120</v>
      </c>
      <c r="G83" s="22">
        <v>65536</v>
      </c>
      <c r="H83" s="22">
        <f t="shared" si="18"/>
        <v>771423.57</v>
      </c>
      <c r="I83" s="22">
        <v>851497.63</v>
      </c>
      <c r="J83" s="22">
        <v>14160</v>
      </c>
      <c r="K83" s="22">
        <v>72655</v>
      </c>
      <c r="L83" s="22">
        <f t="shared" si="19"/>
        <v>938312.63</v>
      </c>
      <c r="M83" s="23">
        <v>872432.39</v>
      </c>
      <c r="N83" s="23">
        <v>10760</v>
      </c>
      <c r="O83" s="23">
        <v>71923</v>
      </c>
      <c r="P83" s="23">
        <f t="shared" si="20"/>
        <v>955115.39</v>
      </c>
      <c r="Q83" s="24">
        <f t="shared" si="17"/>
        <v>2419697.59</v>
      </c>
      <c r="R83" s="24">
        <f t="shared" si="17"/>
        <v>35040</v>
      </c>
      <c r="S83" s="24">
        <f t="shared" si="17"/>
        <v>210114</v>
      </c>
      <c r="T83" s="24">
        <f t="shared" si="21"/>
        <v>2664851.59</v>
      </c>
      <c r="U83" s="25">
        <v>708170.62</v>
      </c>
      <c r="V83" s="25">
        <v>10720</v>
      </c>
      <c r="W83" s="25">
        <v>70114</v>
      </c>
      <c r="X83" s="25">
        <f t="shared" si="22"/>
        <v>789004.62</v>
      </c>
      <c r="Y83" s="26">
        <v>552930.25</v>
      </c>
      <c r="Z83" s="26">
        <v>11120</v>
      </c>
      <c r="AA83" s="26">
        <v>70643.5</v>
      </c>
      <c r="AB83" s="26">
        <f t="shared" si="23"/>
        <v>634693.75</v>
      </c>
      <c r="AC83" s="25">
        <v>495844.54</v>
      </c>
      <c r="AD83" s="25">
        <v>10039.89</v>
      </c>
      <c r="AE83" s="25">
        <v>66112.38</v>
      </c>
      <c r="AF83" s="25">
        <f t="shared" si="24"/>
        <v>571996.81000000006</v>
      </c>
      <c r="AG83" s="27">
        <f t="shared" si="25"/>
        <v>1756945.4100000001</v>
      </c>
      <c r="AH83" s="27">
        <f t="shared" si="25"/>
        <v>31879.89</v>
      </c>
      <c r="AI83" s="27">
        <f t="shared" si="25"/>
        <v>206869.88</v>
      </c>
      <c r="AJ83" s="27">
        <f t="shared" si="26"/>
        <v>1995695.1800000002</v>
      </c>
      <c r="AK83" s="113">
        <f t="shared" si="27"/>
        <v>4176643</v>
      </c>
      <c r="AL83" s="113">
        <f t="shared" si="28"/>
        <v>66919.89</v>
      </c>
      <c r="AM83" s="113">
        <f t="shared" si="29"/>
        <v>416983.88</v>
      </c>
      <c r="AN83" s="113">
        <f t="shared" si="30"/>
        <v>4660546.7699999996</v>
      </c>
    </row>
    <row r="84" spans="1:40">
      <c r="A84" s="20">
        <v>79</v>
      </c>
      <c r="B84" s="20" t="s">
        <v>185</v>
      </c>
      <c r="C84" s="20" t="s">
        <v>45</v>
      </c>
      <c r="D84" s="21" t="s">
        <v>186</v>
      </c>
      <c r="E84" s="22">
        <v>0</v>
      </c>
      <c r="F84" s="22">
        <v>17720</v>
      </c>
      <c r="G84" s="22">
        <v>0</v>
      </c>
      <c r="H84" s="22">
        <f t="shared" si="18"/>
        <v>17720</v>
      </c>
      <c r="I84" s="22"/>
      <c r="J84" s="22">
        <v>19300</v>
      </c>
      <c r="K84" s="22"/>
      <c r="L84" s="22">
        <f t="shared" si="19"/>
        <v>19300</v>
      </c>
      <c r="M84" s="23"/>
      <c r="N84" s="23">
        <v>14720</v>
      </c>
      <c r="O84" s="23"/>
      <c r="P84" s="23">
        <f t="shared" si="20"/>
        <v>14720</v>
      </c>
      <c r="Q84" s="24">
        <f t="shared" si="17"/>
        <v>0</v>
      </c>
      <c r="R84" s="24">
        <f t="shared" si="17"/>
        <v>51740</v>
      </c>
      <c r="S84" s="24">
        <f t="shared" si="17"/>
        <v>0</v>
      </c>
      <c r="T84" s="24">
        <f t="shared" si="21"/>
        <v>51740</v>
      </c>
      <c r="U84" s="25">
        <v>0</v>
      </c>
      <c r="V84" s="25">
        <v>14560</v>
      </c>
      <c r="W84" s="25">
        <v>0</v>
      </c>
      <c r="X84" s="25">
        <f t="shared" si="22"/>
        <v>14560</v>
      </c>
      <c r="Y84" s="26">
        <v>0</v>
      </c>
      <c r="Z84" s="26">
        <v>15200</v>
      </c>
      <c r="AA84" s="26">
        <v>0</v>
      </c>
      <c r="AB84" s="26">
        <f t="shared" si="23"/>
        <v>15200</v>
      </c>
      <c r="AC84" s="25">
        <v>0</v>
      </c>
      <c r="AD84" s="25">
        <v>14577.27</v>
      </c>
      <c r="AE84" s="25">
        <v>0</v>
      </c>
      <c r="AF84" s="25">
        <f t="shared" si="24"/>
        <v>14577.27</v>
      </c>
      <c r="AG84" s="27">
        <f t="shared" si="25"/>
        <v>0</v>
      </c>
      <c r="AH84" s="27">
        <f t="shared" si="25"/>
        <v>44337.270000000004</v>
      </c>
      <c r="AI84" s="27">
        <f t="shared" si="25"/>
        <v>0</v>
      </c>
      <c r="AJ84" s="27">
        <f t="shared" si="26"/>
        <v>44337.270000000004</v>
      </c>
      <c r="AK84" s="113">
        <f t="shared" si="27"/>
        <v>0</v>
      </c>
      <c r="AL84" s="113">
        <f t="shared" si="28"/>
        <v>96077.27</v>
      </c>
      <c r="AM84" s="113">
        <f t="shared" si="29"/>
        <v>0</v>
      </c>
      <c r="AN84" s="113">
        <f t="shared" si="30"/>
        <v>96077.27</v>
      </c>
    </row>
    <row r="85" spans="1:40">
      <c r="A85" s="20">
        <v>80</v>
      </c>
      <c r="B85" s="20" t="s">
        <v>187</v>
      </c>
      <c r="C85" s="20" t="s">
        <v>27</v>
      </c>
      <c r="D85" s="21" t="s">
        <v>188</v>
      </c>
      <c r="E85" s="22">
        <v>92764.19</v>
      </c>
      <c r="F85" s="22">
        <v>0</v>
      </c>
      <c r="G85" s="22">
        <v>0</v>
      </c>
      <c r="H85" s="22">
        <f t="shared" si="18"/>
        <v>92764.19</v>
      </c>
      <c r="I85" s="22">
        <v>113679.38</v>
      </c>
      <c r="J85" s="22"/>
      <c r="K85" s="22"/>
      <c r="L85" s="22">
        <f t="shared" si="19"/>
        <v>113679.38</v>
      </c>
      <c r="M85" s="23">
        <v>124309.46</v>
      </c>
      <c r="N85" s="23"/>
      <c r="O85" s="23"/>
      <c r="P85" s="23">
        <f t="shared" si="20"/>
        <v>124309.46</v>
      </c>
      <c r="Q85" s="24">
        <f t="shared" si="17"/>
        <v>330753.03000000003</v>
      </c>
      <c r="R85" s="24">
        <f t="shared" si="17"/>
        <v>0</v>
      </c>
      <c r="S85" s="24">
        <f t="shared" si="17"/>
        <v>0</v>
      </c>
      <c r="T85" s="24">
        <f t="shared" si="21"/>
        <v>330753.03000000003</v>
      </c>
      <c r="U85" s="25">
        <v>104691.4</v>
      </c>
      <c r="V85" s="25">
        <v>0</v>
      </c>
      <c r="W85" s="25">
        <v>0</v>
      </c>
      <c r="X85" s="25">
        <f t="shared" si="22"/>
        <v>104691.4</v>
      </c>
      <c r="Y85" s="26">
        <v>68999.38</v>
      </c>
      <c r="Z85" s="26">
        <v>0</v>
      </c>
      <c r="AA85" s="26">
        <v>0</v>
      </c>
      <c r="AB85" s="26">
        <f t="shared" si="23"/>
        <v>68999.38</v>
      </c>
      <c r="AC85" s="25">
        <v>62866.14</v>
      </c>
      <c r="AD85" s="25">
        <v>0</v>
      </c>
      <c r="AE85" s="25">
        <v>0</v>
      </c>
      <c r="AF85" s="25">
        <f t="shared" si="24"/>
        <v>62866.14</v>
      </c>
      <c r="AG85" s="27">
        <f t="shared" si="25"/>
        <v>236556.91999999998</v>
      </c>
      <c r="AH85" s="27">
        <f t="shared" si="25"/>
        <v>0</v>
      </c>
      <c r="AI85" s="27">
        <f t="shared" si="25"/>
        <v>0</v>
      </c>
      <c r="AJ85" s="27">
        <f t="shared" si="26"/>
        <v>236556.91999999998</v>
      </c>
      <c r="AK85" s="113">
        <f t="shared" si="27"/>
        <v>567309.94999999995</v>
      </c>
      <c r="AL85" s="113">
        <f t="shared" si="28"/>
        <v>0</v>
      </c>
      <c r="AM85" s="113">
        <f t="shared" si="29"/>
        <v>0</v>
      </c>
      <c r="AN85" s="113">
        <f t="shared" si="30"/>
        <v>567309.94999999995</v>
      </c>
    </row>
    <row r="86" spans="1:40">
      <c r="A86" s="20">
        <v>81</v>
      </c>
      <c r="B86" s="20" t="s">
        <v>189</v>
      </c>
      <c r="C86" s="20" t="s">
        <v>27</v>
      </c>
      <c r="D86" s="21" t="s">
        <v>190</v>
      </c>
      <c r="E86" s="22">
        <v>283098.45</v>
      </c>
      <c r="F86" s="22">
        <v>0</v>
      </c>
      <c r="G86" s="22">
        <v>0</v>
      </c>
      <c r="H86" s="22">
        <f t="shared" si="18"/>
        <v>283098.45</v>
      </c>
      <c r="I86" s="22">
        <v>313099.46999999997</v>
      </c>
      <c r="J86" s="22"/>
      <c r="K86" s="22"/>
      <c r="L86" s="22">
        <f t="shared" si="19"/>
        <v>313099.46999999997</v>
      </c>
      <c r="M86" s="23">
        <v>311027.37</v>
      </c>
      <c r="N86" s="23"/>
      <c r="O86" s="23"/>
      <c r="P86" s="23">
        <f t="shared" si="20"/>
        <v>311027.37</v>
      </c>
      <c r="Q86" s="24">
        <f t="shared" si="17"/>
        <v>907225.28999999992</v>
      </c>
      <c r="R86" s="24">
        <f t="shared" si="17"/>
        <v>0</v>
      </c>
      <c r="S86" s="24">
        <f t="shared" si="17"/>
        <v>0</v>
      </c>
      <c r="T86" s="24">
        <f t="shared" si="21"/>
        <v>907225.28999999992</v>
      </c>
      <c r="U86" s="25">
        <v>298605.17</v>
      </c>
      <c r="V86" s="25">
        <v>0</v>
      </c>
      <c r="W86" s="25">
        <v>0</v>
      </c>
      <c r="X86" s="25">
        <f t="shared" si="22"/>
        <v>298605.17</v>
      </c>
      <c r="Y86" s="26">
        <v>283497.96000000002</v>
      </c>
      <c r="Z86" s="26">
        <v>0</v>
      </c>
      <c r="AA86" s="26">
        <v>0</v>
      </c>
      <c r="AB86" s="26">
        <f t="shared" si="23"/>
        <v>283497.96000000002</v>
      </c>
      <c r="AC86" s="25">
        <v>262408.63</v>
      </c>
      <c r="AD86" s="25">
        <v>0</v>
      </c>
      <c r="AE86" s="25">
        <v>0</v>
      </c>
      <c r="AF86" s="25">
        <f t="shared" si="24"/>
        <v>262408.63</v>
      </c>
      <c r="AG86" s="27">
        <f t="shared" si="25"/>
        <v>844511.76</v>
      </c>
      <c r="AH86" s="27">
        <f t="shared" si="25"/>
        <v>0</v>
      </c>
      <c r="AI86" s="27">
        <f t="shared" si="25"/>
        <v>0</v>
      </c>
      <c r="AJ86" s="27">
        <f t="shared" si="26"/>
        <v>844511.76</v>
      </c>
      <c r="AK86" s="113">
        <f t="shared" si="27"/>
        <v>1751737.0499999998</v>
      </c>
      <c r="AL86" s="113">
        <f t="shared" si="28"/>
        <v>0</v>
      </c>
      <c r="AM86" s="113">
        <f t="shared" si="29"/>
        <v>0</v>
      </c>
      <c r="AN86" s="113">
        <f t="shared" si="30"/>
        <v>1751737.0499999998</v>
      </c>
    </row>
    <row r="87" spans="1:40">
      <c r="A87" s="20">
        <v>82</v>
      </c>
      <c r="B87" s="20" t="s">
        <v>191</v>
      </c>
      <c r="C87" s="20" t="s">
        <v>42</v>
      </c>
      <c r="D87" s="21" t="s">
        <v>192</v>
      </c>
      <c r="E87" s="22">
        <v>0</v>
      </c>
      <c r="F87" s="22">
        <v>0</v>
      </c>
      <c r="G87" s="22">
        <v>138990</v>
      </c>
      <c r="H87" s="22">
        <f t="shared" si="18"/>
        <v>138990</v>
      </c>
      <c r="I87" s="22"/>
      <c r="J87" s="22"/>
      <c r="K87" s="22">
        <v>148865</v>
      </c>
      <c r="L87" s="22">
        <f t="shared" si="19"/>
        <v>148865</v>
      </c>
      <c r="M87" s="23"/>
      <c r="N87" s="23"/>
      <c r="O87" s="23">
        <v>177020</v>
      </c>
      <c r="P87" s="23">
        <f t="shared" si="20"/>
        <v>177020</v>
      </c>
      <c r="Q87" s="24">
        <f t="shared" si="17"/>
        <v>0</v>
      </c>
      <c r="R87" s="24">
        <f t="shared" si="17"/>
        <v>0</v>
      </c>
      <c r="S87" s="24">
        <f t="shared" si="17"/>
        <v>464875</v>
      </c>
      <c r="T87" s="24">
        <f t="shared" si="21"/>
        <v>464875</v>
      </c>
      <c r="U87" s="25">
        <v>0</v>
      </c>
      <c r="V87" s="25">
        <v>0</v>
      </c>
      <c r="W87" s="25">
        <v>144185</v>
      </c>
      <c r="X87" s="25">
        <f t="shared" si="22"/>
        <v>144185</v>
      </c>
      <c r="Y87" s="26">
        <v>0</v>
      </c>
      <c r="Z87" s="26">
        <v>0</v>
      </c>
      <c r="AA87" s="26">
        <v>144788.94</v>
      </c>
      <c r="AB87" s="26">
        <f t="shared" si="23"/>
        <v>144788.94</v>
      </c>
      <c r="AC87" s="25">
        <v>0</v>
      </c>
      <c r="AD87" s="25">
        <v>0</v>
      </c>
      <c r="AE87" s="25">
        <v>152224.26</v>
      </c>
      <c r="AF87" s="25">
        <f t="shared" si="24"/>
        <v>152224.26</v>
      </c>
      <c r="AG87" s="27">
        <f t="shared" si="25"/>
        <v>0</v>
      </c>
      <c r="AH87" s="27">
        <f t="shared" si="25"/>
        <v>0</v>
      </c>
      <c r="AI87" s="27">
        <f t="shared" si="25"/>
        <v>441198.2</v>
      </c>
      <c r="AJ87" s="27">
        <f t="shared" si="26"/>
        <v>441198.2</v>
      </c>
      <c r="AK87" s="113">
        <f t="shared" si="27"/>
        <v>0</v>
      </c>
      <c r="AL87" s="113">
        <f t="shared" si="28"/>
        <v>0</v>
      </c>
      <c r="AM87" s="113">
        <f t="shared" si="29"/>
        <v>906073.2</v>
      </c>
      <c r="AN87" s="113">
        <f t="shared" si="30"/>
        <v>906073.2</v>
      </c>
    </row>
    <row r="88" spans="1:40" ht="25.5">
      <c r="A88" s="20">
        <v>83</v>
      </c>
      <c r="B88" s="20" t="s">
        <v>193</v>
      </c>
      <c r="C88" s="20" t="s">
        <v>42</v>
      </c>
      <c r="D88" s="21" t="s">
        <v>194</v>
      </c>
      <c r="E88" s="22">
        <v>0</v>
      </c>
      <c r="F88" s="22">
        <v>0</v>
      </c>
      <c r="G88" s="22">
        <v>401165</v>
      </c>
      <c r="H88" s="22">
        <f t="shared" si="18"/>
        <v>401165</v>
      </c>
      <c r="I88" s="22"/>
      <c r="J88" s="22"/>
      <c r="K88" s="22">
        <v>452862</v>
      </c>
      <c r="L88" s="22">
        <f t="shared" si="19"/>
        <v>452862</v>
      </c>
      <c r="M88" s="23"/>
      <c r="N88" s="23"/>
      <c r="O88" s="23">
        <v>460505</v>
      </c>
      <c r="P88" s="23">
        <f t="shared" si="20"/>
        <v>460505</v>
      </c>
      <c r="Q88" s="24">
        <f t="shared" si="17"/>
        <v>0</v>
      </c>
      <c r="R88" s="24">
        <f t="shared" si="17"/>
        <v>0</v>
      </c>
      <c r="S88" s="24">
        <f t="shared" si="17"/>
        <v>1314532</v>
      </c>
      <c r="T88" s="24">
        <f t="shared" si="21"/>
        <v>1314532</v>
      </c>
      <c r="U88" s="25">
        <v>0</v>
      </c>
      <c r="V88" s="25">
        <v>0</v>
      </c>
      <c r="W88" s="25">
        <v>344710</v>
      </c>
      <c r="X88" s="25">
        <f t="shared" si="22"/>
        <v>344710</v>
      </c>
      <c r="Y88" s="26">
        <v>0</v>
      </c>
      <c r="Z88" s="26">
        <v>0</v>
      </c>
      <c r="AA88" s="26">
        <v>321915.46999999997</v>
      </c>
      <c r="AB88" s="26">
        <f t="shared" si="23"/>
        <v>321915.46999999997</v>
      </c>
      <c r="AC88" s="25">
        <v>0</v>
      </c>
      <c r="AD88" s="25">
        <v>0</v>
      </c>
      <c r="AE88" s="25">
        <v>334411.21000000002</v>
      </c>
      <c r="AF88" s="25">
        <f t="shared" si="24"/>
        <v>334411.21000000002</v>
      </c>
      <c r="AG88" s="27">
        <f t="shared" si="25"/>
        <v>0</v>
      </c>
      <c r="AH88" s="27">
        <f t="shared" si="25"/>
        <v>0</v>
      </c>
      <c r="AI88" s="27">
        <f t="shared" si="25"/>
        <v>1001036.6799999999</v>
      </c>
      <c r="AJ88" s="27">
        <f t="shared" si="26"/>
        <v>1001036.6799999999</v>
      </c>
      <c r="AK88" s="113">
        <f t="shared" si="27"/>
        <v>0</v>
      </c>
      <c r="AL88" s="113">
        <f t="shared" si="28"/>
        <v>0</v>
      </c>
      <c r="AM88" s="113">
        <f t="shared" si="29"/>
        <v>2315568.6799999997</v>
      </c>
      <c r="AN88" s="113">
        <f t="shared" si="30"/>
        <v>2315568.6799999997</v>
      </c>
    </row>
    <row r="89" spans="1:40">
      <c r="A89" s="20">
        <v>84</v>
      </c>
      <c r="B89" s="20" t="s">
        <v>195</v>
      </c>
      <c r="C89" s="20" t="s">
        <v>42</v>
      </c>
      <c r="D89" s="21" t="s">
        <v>196</v>
      </c>
      <c r="E89" s="22">
        <v>0</v>
      </c>
      <c r="F89" s="22">
        <v>0</v>
      </c>
      <c r="G89" s="22">
        <v>310800</v>
      </c>
      <c r="H89" s="22">
        <f t="shared" si="18"/>
        <v>310800</v>
      </c>
      <c r="I89" s="22">
        <v>0</v>
      </c>
      <c r="J89" s="22">
        <v>0</v>
      </c>
      <c r="K89" s="22">
        <v>434125</v>
      </c>
      <c r="L89" s="22">
        <f t="shared" si="19"/>
        <v>434125</v>
      </c>
      <c r="M89" s="23">
        <v>0</v>
      </c>
      <c r="N89" s="23">
        <v>0</v>
      </c>
      <c r="O89" s="23">
        <v>488810</v>
      </c>
      <c r="P89" s="23">
        <f t="shared" si="20"/>
        <v>488810</v>
      </c>
      <c r="Q89" s="24">
        <f t="shared" si="17"/>
        <v>0</v>
      </c>
      <c r="R89" s="24">
        <f t="shared" si="17"/>
        <v>0</v>
      </c>
      <c r="S89" s="24">
        <f t="shared" si="17"/>
        <v>1233735</v>
      </c>
      <c r="T89" s="24">
        <f t="shared" si="21"/>
        <v>1233735</v>
      </c>
      <c r="U89" s="25">
        <v>0</v>
      </c>
      <c r="V89" s="25">
        <v>0</v>
      </c>
      <c r="W89" s="25">
        <v>420035</v>
      </c>
      <c r="X89" s="25">
        <f t="shared" si="22"/>
        <v>420035</v>
      </c>
      <c r="Y89" s="26">
        <v>0</v>
      </c>
      <c r="Z89" s="26">
        <v>0</v>
      </c>
      <c r="AA89" s="26">
        <v>341617.57</v>
      </c>
      <c r="AB89" s="26">
        <f t="shared" si="23"/>
        <v>341617.57</v>
      </c>
      <c r="AC89" s="25">
        <v>0</v>
      </c>
      <c r="AD89" s="25">
        <v>0</v>
      </c>
      <c r="AE89" s="25">
        <v>318236.19</v>
      </c>
      <c r="AF89" s="25">
        <f t="shared" si="24"/>
        <v>318236.19</v>
      </c>
      <c r="AG89" s="27">
        <f t="shared" si="25"/>
        <v>0</v>
      </c>
      <c r="AH89" s="27">
        <f t="shared" si="25"/>
        <v>0</v>
      </c>
      <c r="AI89" s="27">
        <f t="shared" si="25"/>
        <v>1079888.76</v>
      </c>
      <c r="AJ89" s="27">
        <f t="shared" si="26"/>
        <v>1079888.76</v>
      </c>
      <c r="AK89" s="113">
        <f t="shared" si="27"/>
        <v>0</v>
      </c>
      <c r="AL89" s="113">
        <f t="shared" si="28"/>
        <v>0</v>
      </c>
      <c r="AM89" s="113">
        <f t="shared" si="29"/>
        <v>2313623.7599999998</v>
      </c>
      <c r="AN89" s="113">
        <f t="shared" si="30"/>
        <v>2313623.7599999998</v>
      </c>
    </row>
    <row r="90" spans="1:40" ht="25.5">
      <c r="A90" s="20">
        <v>85</v>
      </c>
      <c r="B90" s="20" t="s">
        <v>197</v>
      </c>
      <c r="C90" s="20" t="s">
        <v>42</v>
      </c>
      <c r="D90" s="21" t="s">
        <v>198</v>
      </c>
      <c r="E90" s="22">
        <v>0</v>
      </c>
      <c r="F90" s="22">
        <v>0</v>
      </c>
      <c r="G90" s="22">
        <v>505157</v>
      </c>
      <c r="H90" s="22">
        <f t="shared" si="18"/>
        <v>505157</v>
      </c>
      <c r="I90" s="22"/>
      <c r="J90" s="22"/>
      <c r="K90" s="22">
        <v>539451</v>
      </c>
      <c r="L90" s="22">
        <f t="shared" si="19"/>
        <v>539451</v>
      </c>
      <c r="M90" s="23"/>
      <c r="N90" s="23"/>
      <c r="O90" s="23">
        <v>602773</v>
      </c>
      <c r="P90" s="23">
        <f t="shared" si="20"/>
        <v>602773</v>
      </c>
      <c r="Q90" s="24">
        <f t="shared" si="17"/>
        <v>0</v>
      </c>
      <c r="R90" s="24">
        <f t="shared" si="17"/>
        <v>0</v>
      </c>
      <c r="S90" s="24">
        <f t="shared" si="17"/>
        <v>1647381</v>
      </c>
      <c r="T90" s="24">
        <f t="shared" si="21"/>
        <v>1647381</v>
      </c>
      <c r="U90" s="25">
        <v>0</v>
      </c>
      <c r="V90" s="25">
        <v>0</v>
      </c>
      <c r="W90" s="25">
        <v>463706</v>
      </c>
      <c r="X90" s="25">
        <f t="shared" si="22"/>
        <v>463706</v>
      </c>
      <c r="Y90" s="26">
        <v>0</v>
      </c>
      <c r="Z90" s="26">
        <v>0</v>
      </c>
      <c r="AA90" s="26">
        <v>317182.98</v>
      </c>
      <c r="AB90" s="26">
        <f t="shared" si="23"/>
        <v>317182.98</v>
      </c>
      <c r="AC90" s="25">
        <v>0</v>
      </c>
      <c r="AD90" s="25">
        <v>0</v>
      </c>
      <c r="AE90" s="25">
        <v>287435.46999999997</v>
      </c>
      <c r="AF90" s="25">
        <f t="shared" si="24"/>
        <v>287435.46999999997</v>
      </c>
      <c r="AG90" s="27">
        <f t="shared" si="25"/>
        <v>0</v>
      </c>
      <c r="AH90" s="27">
        <f t="shared" si="25"/>
        <v>0</v>
      </c>
      <c r="AI90" s="27">
        <f t="shared" si="25"/>
        <v>1068324.45</v>
      </c>
      <c r="AJ90" s="27">
        <f t="shared" si="26"/>
        <v>1068324.45</v>
      </c>
      <c r="AK90" s="113">
        <f t="shared" si="27"/>
        <v>0</v>
      </c>
      <c r="AL90" s="113">
        <f t="shared" si="28"/>
        <v>0</v>
      </c>
      <c r="AM90" s="113">
        <f t="shared" si="29"/>
        <v>2715705.45</v>
      </c>
      <c r="AN90" s="113">
        <f t="shared" si="30"/>
        <v>2715705.45</v>
      </c>
    </row>
    <row r="91" spans="1:40">
      <c r="A91" s="20">
        <v>86</v>
      </c>
      <c r="B91" s="20" t="s">
        <v>199</v>
      </c>
      <c r="C91" s="20" t="s">
        <v>42</v>
      </c>
      <c r="D91" s="21" t="s">
        <v>200</v>
      </c>
      <c r="E91" s="22">
        <v>0</v>
      </c>
      <c r="F91" s="22">
        <v>0</v>
      </c>
      <c r="G91" s="22">
        <v>237483</v>
      </c>
      <c r="H91" s="22">
        <f t="shared" si="18"/>
        <v>237483</v>
      </c>
      <c r="I91" s="22"/>
      <c r="J91" s="22"/>
      <c r="K91" s="22">
        <v>277606</v>
      </c>
      <c r="L91" s="22">
        <f t="shared" si="19"/>
        <v>277606</v>
      </c>
      <c r="M91" s="23"/>
      <c r="N91" s="23"/>
      <c r="O91" s="23">
        <v>290281</v>
      </c>
      <c r="P91" s="23">
        <f t="shared" si="20"/>
        <v>290281</v>
      </c>
      <c r="Q91" s="24">
        <f t="shared" si="17"/>
        <v>0</v>
      </c>
      <c r="R91" s="24">
        <f t="shared" si="17"/>
        <v>0</v>
      </c>
      <c r="S91" s="24">
        <f t="shared" si="17"/>
        <v>805370</v>
      </c>
      <c r="T91" s="24">
        <f t="shared" si="21"/>
        <v>805370</v>
      </c>
      <c r="U91" s="25">
        <v>0</v>
      </c>
      <c r="V91" s="25">
        <v>0</v>
      </c>
      <c r="W91" s="25">
        <v>250890</v>
      </c>
      <c r="X91" s="25">
        <f t="shared" si="22"/>
        <v>250890</v>
      </c>
      <c r="Y91" s="26">
        <v>0</v>
      </c>
      <c r="Z91" s="26">
        <v>0</v>
      </c>
      <c r="AA91" s="26">
        <v>331160</v>
      </c>
      <c r="AB91" s="26">
        <f t="shared" si="23"/>
        <v>331160</v>
      </c>
      <c r="AC91" s="25">
        <v>0</v>
      </c>
      <c r="AD91" s="25">
        <v>0</v>
      </c>
      <c r="AE91" s="25">
        <v>435996.69</v>
      </c>
      <c r="AF91" s="25">
        <f t="shared" si="24"/>
        <v>435996.69</v>
      </c>
      <c r="AG91" s="27">
        <f t="shared" si="25"/>
        <v>0</v>
      </c>
      <c r="AH91" s="27">
        <f t="shared" si="25"/>
        <v>0</v>
      </c>
      <c r="AI91" s="27">
        <f t="shared" si="25"/>
        <v>1018046.69</v>
      </c>
      <c r="AJ91" s="27">
        <f t="shared" si="26"/>
        <v>1018046.69</v>
      </c>
      <c r="AK91" s="113">
        <f t="shared" si="27"/>
        <v>0</v>
      </c>
      <c r="AL91" s="113">
        <f t="shared" si="28"/>
        <v>0</v>
      </c>
      <c r="AM91" s="113">
        <f t="shared" si="29"/>
        <v>1823416.69</v>
      </c>
      <c r="AN91" s="113">
        <f t="shared" si="30"/>
        <v>1823416.69</v>
      </c>
    </row>
    <row r="92" spans="1:40">
      <c r="A92" s="20">
        <v>87</v>
      </c>
      <c r="B92" s="20" t="s">
        <v>201</v>
      </c>
      <c r="C92" s="20" t="s">
        <v>21</v>
      </c>
      <c r="D92" s="21" t="s">
        <v>202</v>
      </c>
      <c r="E92" s="22">
        <v>113863.35</v>
      </c>
      <c r="F92" s="22">
        <v>0</v>
      </c>
      <c r="G92" s="22">
        <v>193557</v>
      </c>
      <c r="H92" s="22">
        <f t="shared" si="18"/>
        <v>307420.34999999998</v>
      </c>
      <c r="I92" s="22">
        <v>126871.69</v>
      </c>
      <c r="J92" s="22"/>
      <c r="K92" s="22">
        <v>177863</v>
      </c>
      <c r="L92" s="22">
        <f t="shared" si="19"/>
        <v>304734.69</v>
      </c>
      <c r="M92" s="23">
        <v>119177.15</v>
      </c>
      <c r="N92" s="23"/>
      <c r="O92" s="23">
        <v>221934</v>
      </c>
      <c r="P92" s="23">
        <f t="shared" si="20"/>
        <v>341111.15</v>
      </c>
      <c r="Q92" s="24">
        <f t="shared" si="17"/>
        <v>359912.19</v>
      </c>
      <c r="R92" s="24">
        <f t="shared" si="17"/>
        <v>0</v>
      </c>
      <c r="S92" s="24">
        <f t="shared" si="17"/>
        <v>593354</v>
      </c>
      <c r="T92" s="24">
        <f t="shared" si="21"/>
        <v>953266.19</v>
      </c>
      <c r="U92" s="25">
        <v>116166.18</v>
      </c>
      <c r="V92" s="25">
        <v>0</v>
      </c>
      <c r="W92" s="25">
        <v>169994</v>
      </c>
      <c r="X92" s="25">
        <f t="shared" si="22"/>
        <v>286160.18</v>
      </c>
      <c r="Y92" s="26">
        <v>120666.12</v>
      </c>
      <c r="Z92" s="26">
        <v>0</v>
      </c>
      <c r="AA92" s="26">
        <v>170051.42</v>
      </c>
      <c r="AB92" s="26">
        <f t="shared" si="23"/>
        <v>290717.54000000004</v>
      </c>
      <c r="AC92" s="25">
        <v>113468.59</v>
      </c>
      <c r="AD92" s="25">
        <v>0</v>
      </c>
      <c r="AE92" s="25">
        <v>162446.57999999999</v>
      </c>
      <c r="AF92" s="25">
        <f t="shared" si="24"/>
        <v>275915.17</v>
      </c>
      <c r="AG92" s="27">
        <f t="shared" si="25"/>
        <v>350300.89</v>
      </c>
      <c r="AH92" s="27">
        <f t="shared" si="25"/>
        <v>0</v>
      </c>
      <c r="AI92" s="27">
        <f t="shared" si="25"/>
        <v>502492</v>
      </c>
      <c r="AJ92" s="27">
        <f t="shared" si="26"/>
        <v>852792.89</v>
      </c>
      <c r="AK92" s="113">
        <f t="shared" si="27"/>
        <v>710213.08000000007</v>
      </c>
      <c r="AL92" s="113">
        <f t="shared" si="28"/>
        <v>0</v>
      </c>
      <c r="AM92" s="113">
        <f t="shared" si="29"/>
        <v>1095846</v>
      </c>
      <c r="AN92" s="113">
        <f t="shared" si="30"/>
        <v>1806059.08</v>
      </c>
    </row>
    <row r="93" spans="1:40">
      <c r="A93" s="20">
        <v>88</v>
      </c>
      <c r="B93" s="20" t="s">
        <v>203</v>
      </c>
      <c r="C93" s="20" t="s">
        <v>27</v>
      </c>
      <c r="D93" s="21" t="s">
        <v>204</v>
      </c>
      <c r="E93" s="22">
        <v>130068.25</v>
      </c>
      <c r="F93" s="22">
        <v>0</v>
      </c>
      <c r="G93" s="22">
        <v>0</v>
      </c>
      <c r="H93" s="22">
        <f t="shared" si="18"/>
        <v>130068.25</v>
      </c>
      <c r="I93" s="22">
        <v>149410.32999999999</v>
      </c>
      <c r="J93" s="22"/>
      <c r="K93" s="22"/>
      <c r="L93" s="22">
        <f t="shared" si="19"/>
        <v>149410.32999999999</v>
      </c>
      <c r="M93" s="23">
        <v>149774.34</v>
      </c>
      <c r="N93" s="23"/>
      <c r="O93" s="23"/>
      <c r="P93" s="23">
        <f t="shared" si="20"/>
        <v>149774.34</v>
      </c>
      <c r="Q93" s="24">
        <f t="shared" si="17"/>
        <v>429252.91999999993</v>
      </c>
      <c r="R93" s="24">
        <f t="shared" si="17"/>
        <v>0</v>
      </c>
      <c r="S93" s="24">
        <f t="shared" si="17"/>
        <v>0</v>
      </c>
      <c r="T93" s="24">
        <f t="shared" si="21"/>
        <v>429252.91999999993</v>
      </c>
      <c r="U93" s="25">
        <v>148570.74</v>
      </c>
      <c r="V93" s="25">
        <v>0</v>
      </c>
      <c r="W93" s="25">
        <v>0</v>
      </c>
      <c r="X93" s="25">
        <f t="shared" si="22"/>
        <v>148570.74</v>
      </c>
      <c r="Y93" s="26">
        <v>135703.01</v>
      </c>
      <c r="Z93" s="26">
        <v>0</v>
      </c>
      <c r="AA93" s="26">
        <v>0</v>
      </c>
      <c r="AB93" s="26">
        <f t="shared" si="23"/>
        <v>135703.01</v>
      </c>
      <c r="AC93" s="25">
        <v>127215.17</v>
      </c>
      <c r="AD93" s="25">
        <v>0</v>
      </c>
      <c r="AE93" s="25">
        <v>0</v>
      </c>
      <c r="AF93" s="25">
        <f t="shared" si="24"/>
        <v>127215.17</v>
      </c>
      <c r="AG93" s="27">
        <f t="shared" si="25"/>
        <v>411488.92</v>
      </c>
      <c r="AH93" s="27">
        <f t="shared" si="25"/>
        <v>0</v>
      </c>
      <c r="AI93" s="27">
        <f t="shared" si="25"/>
        <v>0</v>
      </c>
      <c r="AJ93" s="27">
        <f t="shared" si="26"/>
        <v>411488.92</v>
      </c>
      <c r="AK93" s="113">
        <f t="shared" si="27"/>
        <v>840741.83999999985</v>
      </c>
      <c r="AL93" s="113">
        <f t="shared" si="28"/>
        <v>0</v>
      </c>
      <c r="AM93" s="113">
        <f t="shared" si="29"/>
        <v>0</v>
      </c>
      <c r="AN93" s="113">
        <f t="shared" si="30"/>
        <v>840741.83999999985</v>
      </c>
    </row>
    <row r="94" spans="1:40">
      <c r="A94" s="20">
        <v>89</v>
      </c>
      <c r="B94" s="20" t="s">
        <v>205</v>
      </c>
      <c r="C94" s="20" t="s">
        <v>24</v>
      </c>
      <c r="D94" s="21" t="s">
        <v>206</v>
      </c>
      <c r="E94" s="22">
        <v>161575.34</v>
      </c>
      <c r="F94" s="22">
        <v>920</v>
      </c>
      <c r="G94" s="22">
        <v>106975</v>
      </c>
      <c r="H94" s="22">
        <f t="shared" si="18"/>
        <v>269470.33999999997</v>
      </c>
      <c r="I94" s="22">
        <v>178810.16</v>
      </c>
      <c r="J94" s="22">
        <v>840</v>
      </c>
      <c r="K94" s="22">
        <v>139015</v>
      </c>
      <c r="L94" s="22">
        <f t="shared" si="19"/>
        <v>318665.16000000003</v>
      </c>
      <c r="M94" s="23">
        <v>161195.53</v>
      </c>
      <c r="N94" s="23">
        <v>800</v>
      </c>
      <c r="O94" s="23">
        <v>139595</v>
      </c>
      <c r="P94" s="23">
        <f t="shared" si="20"/>
        <v>301590.53000000003</v>
      </c>
      <c r="Q94" s="24">
        <f t="shared" si="17"/>
        <v>501581.03</v>
      </c>
      <c r="R94" s="24">
        <f t="shared" si="17"/>
        <v>2560</v>
      </c>
      <c r="S94" s="24">
        <f t="shared" si="17"/>
        <v>385585</v>
      </c>
      <c r="T94" s="24">
        <f t="shared" si="21"/>
        <v>889726.03</v>
      </c>
      <c r="U94" s="25">
        <v>155989.06</v>
      </c>
      <c r="V94" s="25">
        <v>920</v>
      </c>
      <c r="W94" s="25">
        <v>150885</v>
      </c>
      <c r="X94" s="25">
        <f t="shared" si="22"/>
        <v>307794.06</v>
      </c>
      <c r="Y94" s="26">
        <v>150687.38</v>
      </c>
      <c r="Z94" s="26">
        <v>1000</v>
      </c>
      <c r="AA94" s="26">
        <v>119092.36</v>
      </c>
      <c r="AB94" s="26">
        <f t="shared" si="23"/>
        <v>270779.74</v>
      </c>
      <c r="AC94" s="25">
        <v>155472.53</v>
      </c>
      <c r="AD94" s="25">
        <v>974.82</v>
      </c>
      <c r="AE94" s="25">
        <v>101814.08</v>
      </c>
      <c r="AF94" s="25">
        <f t="shared" si="24"/>
        <v>258261.43</v>
      </c>
      <c r="AG94" s="27">
        <f t="shared" si="25"/>
        <v>462148.97</v>
      </c>
      <c r="AH94" s="27">
        <f t="shared" si="25"/>
        <v>2894.82</v>
      </c>
      <c r="AI94" s="27">
        <f t="shared" si="25"/>
        <v>371791.44</v>
      </c>
      <c r="AJ94" s="27">
        <f t="shared" si="26"/>
        <v>836835.23</v>
      </c>
      <c r="AK94" s="113">
        <f t="shared" si="27"/>
        <v>963730</v>
      </c>
      <c r="AL94" s="113">
        <f t="shared" si="28"/>
        <v>5454.82</v>
      </c>
      <c r="AM94" s="113">
        <f t="shared" si="29"/>
        <v>757376.44</v>
      </c>
      <c r="AN94" s="113">
        <f t="shared" si="30"/>
        <v>1726561.2599999998</v>
      </c>
    </row>
    <row r="95" spans="1:40" ht="25.5">
      <c r="A95" s="20">
        <v>90</v>
      </c>
      <c r="B95" s="20" t="s">
        <v>207</v>
      </c>
      <c r="C95" s="20" t="s">
        <v>27</v>
      </c>
      <c r="D95" s="21" t="s">
        <v>208</v>
      </c>
      <c r="E95" s="22">
        <v>78692.97</v>
      </c>
      <c r="F95" s="22">
        <v>0</v>
      </c>
      <c r="G95" s="22">
        <v>0</v>
      </c>
      <c r="H95" s="22">
        <f t="shared" si="18"/>
        <v>78692.97</v>
      </c>
      <c r="I95" s="22">
        <v>86869.04</v>
      </c>
      <c r="J95" s="22"/>
      <c r="K95" s="22"/>
      <c r="L95" s="22">
        <f t="shared" si="19"/>
        <v>86869.04</v>
      </c>
      <c r="M95" s="23">
        <v>89984.92</v>
      </c>
      <c r="N95" s="23"/>
      <c r="O95" s="23"/>
      <c r="P95" s="23">
        <f t="shared" si="20"/>
        <v>89984.92</v>
      </c>
      <c r="Q95" s="24">
        <f t="shared" si="17"/>
        <v>255546.93</v>
      </c>
      <c r="R95" s="24">
        <f t="shared" si="17"/>
        <v>0</v>
      </c>
      <c r="S95" s="24">
        <f t="shared" si="17"/>
        <v>0</v>
      </c>
      <c r="T95" s="24">
        <f t="shared" si="21"/>
        <v>255546.93</v>
      </c>
      <c r="U95" s="25">
        <v>84970.85</v>
      </c>
      <c r="V95" s="25">
        <v>0</v>
      </c>
      <c r="W95" s="25">
        <v>0</v>
      </c>
      <c r="X95" s="25">
        <f t="shared" si="22"/>
        <v>84970.85</v>
      </c>
      <c r="Y95" s="26">
        <v>77377.570000000007</v>
      </c>
      <c r="Z95" s="26">
        <v>0</v>
      </c>
      <c r="AA95" s="26">
        <v>0</v>
      </c>
      <c r="AB95" s="26">
        <f t="shared" si="23"/>
        <v>77377.570000000007</v>
      </c>
      <c r="AC95" s="25">
        <v>72886.63</v>
      </c>
      <c r="AD95" s="25">
        <v>0</v>
      </c>
      <c r="AE95" s="25">
        <v>0</v>
      </c>
      <c r="AF95" s="25">
        <f t="shared" si="24"/>
        <v>72886.63</v>
      </c>
      <c r="AG95" s="27">
        <f t="shared" si="25"/>
        <v>235235.05000000002</v>
      </c>
      <c r="AH95" s="27">
        <f t="shared" si="25"/>
        <v>0</v>
      </c>
      <c r="AI95" s="27">
        <f t="shared" si="25"/>
        <v>0</v>
      </c>
      <c r="AJ95" s="27">
        <f t="shared" si="26"/>
        <v>235235.05000000002</v>
      </c>
      <c r="AK95" s="113">
        <f t="shared" si="27"/>
        <v>490781.98</v>
      </c>
      <c r="AL95" s="113">
        <f t="shared" si="28"/>
        <v>0</v>
      </c>
      <c r="AM95" s="113">
        <f t="shared" si="29"/>
        <v>0</v>
      </c>
      <c r="AN95" s="113">
        <f t="shared" si="30"/>
        <v>490781.98</v>
      </c>
    </row>
    <row r="96" spans="1:40">
      <c r="A96" s="20">
        <v>91</v>
      </c>
      <c r="B96" s="20" t="s">
        <v>209</v>
      </c>
      <c r="C96" s="20" t="s">
        <v>27</v>
      </c>
      <c r="D96" s="21" t="s">
        <v>210</v>
      </c>
      <c r="E96" s="22">
        <v>109290.27</v>
      </c>
      <c r="F96" s="22">
        <v>0</v>
      </c>
      <c r="G96" s="22">
        <v>0</v>
      </c>
      <c r="H96" s="22">
        <f t="shared" si="18"/>
        <v>109290.27</v>
      </c>
      <c r="I96" s="22">
        <v>105556.37</v>
      </c>
      <c r="J96" s="22"/>
      <c r="K96" s="22"/>
      <c r="L96" s="22">
        <f t="shared" si="19"/>
        <v>105556.37</v>
      </c>
      <c r="M96" s="23">
        <v>110220.25</v>
      </c>
      <c r="N96" s="23"/>
      <c r="O96" s="23"/>
      <c r="P96" s="23">
        <f t="shared" si="20"/>
        <v>110220.25</v>
      </c>
      <c r="Q96" s="24">
        <f t="shared" si="17"/>
        <v>325066.89</v>
      </c>
      <c r="R96" s="24">
        <f t="shared" si="17"/>
        <v>0</v>
      </c>
      <c r="S96" s="24">
        <f t="shared" si="17"/>
        <v>0</v>
      </c>
      <c r="T96" s="24">
        <f t="shared" si="21"/>
        <v>325066.89</v>
      </c>
      <c r="U96" s="25">
        <v>115710.98</v>
      </c>
      <c r="V96" s="25">
        <v>0</v>
      </c>
      <c r="W96" s="25">
        <v>0</v>
      </c>
      <c r="X96" s="25">
        <f t="shared" si="22"/>
        <v>115710.98</v>
      </c>
      <c r="Y96" s="26">
        <v>116818.77</v>
      </c>
      <c r="Z96" s="26">
        <v>0</v>
      </c>
      <c r="AA96" s="26">
        <v>0</v>
      </c>
      <c r="AB96" s="26">
        <f t="shared" si="23"/>
        <v>116818.77</v>
      </c>
      <c r="AC96" s="25">
        <v>115711.72</v>
      </c>
      <c r="AD96" s="25">
        <v>0</v>
      </c>
      <c r="AE96" s="25">
        <v>0</v>
      </c>
      <c r="AF96" s="25">
        <f t="shared" si="24"/>
        <v>115711.72</v>
      </c>
      <c r="AG96" s="27">
        <f t="shared" si="25"/>
        <v>348241.47</v>
      </c>
      <c r="AH96" s="27">
        <f t="shared" si="25"/>
        <v>0</v>
      </c>
      <c r="AI96" s="27">
        <f t="shared" si="25"/>
        <v>0</v>
      </c>
      <c r="AJ96" s="27">
        <f t="shared" si="26"/>
        <v>348241.47</v>
      </c>
      <c r="AK96" s="113">
        <f t="shared" si="27"/>
        <v>673308.36</v>
      </c>
      <c r="AL96" s="113">
        <f t="shared" si="28"/>
        <v>0</v>
      </c>
      <c r="AM96" s="113">
        <f t="shared" si="29"/>
        <v>0</v>
      </c>
      <c r="AN96" s="113">
        <f t="shared" si="30"/>
        <v>673308.36</v>
      </c>
    </row>
    <row r="97" spans="1:40">
      <c r="A97" s="20">
        <v>92</v>
      </c>
      <c r="B97" s="20" t="s">
        <v>211</v>
      </c>
      <c r="C97" s="20" t="s">
        <v>24</v>
      </c>
      <c r="D97" s="21" t="s">
        <v>212</v>
      </c>
      <c r="E97" s="22">
        <v>50062.25</v>
      </c>
      <c r="F97" s="22">
        <v>720</v>
      </c>
      <c r="G97" s="22">
        <v>10750</v>
      </c>
      <c r="H97" s="22">
        <f t="shared" si="18"/>
        <v>61532.25</v>
      </c>
      <c r="I97" s="22">
        <v>54582.38</v>
      </c>
      <c r="J97" s="22">
        <v>640</v>
      </c>
      <c r="K97" s="22">
        <v>17623</v>
      </c>
      <c r="L97" s="22">
        <f t="shared" si="19"/>
        <v>72845.38</v>
      </c>
      <c r="M97" s="23">
        <v>65646.05</v>
      </c>
      <c r="N97" s="23">
        <v>800</v>
      </c>
      <c r="O97" s="23">
        <v>17162</v>
      </c>
      <c r="P97" s="23">
        <f t="shared" si="20"/>
        <v>83608.05</v>
      </c>
      <c r="Q97" s="24">
        <f t="shared" si="17"/>
        <v>170290.68</v>
      </c>
      <c r="R97" s="24">
        <f t="shared" si="17"/>
        <v>2160</v>
      </c>
      <c r="S97" s="24">
        <f t="shared" si="17"/>
        <v>45535</v>
      </c>
      <c r="T97" s="24">
        <f t="shared" si="21"/>
        <v>217985.68</v>
      </c>
      <c r="U97" s="25">
        <v>50906.28</v>
      </c>
      <c r="V97" s="25">
        <v>680</v>
      </c>
      <c r="W97" s="25">
        <v>9344</v>
      </c>
      <c r="X97" s="25">
        <f t="shared" si="22"/>
        <v>60930.28</v>
      </c>
      <c r="Y97" s="26">
        <v>57158.75</v>
      </c>
      <c r="Z97" s="26">
        <v>680</v>
      </c>
      <c r="AA97" s="26">
        <v>14190</v>
      </c>
      <c r="AB97" s="26">
        <f t="shared" si="23"/>
        <v>72028.75</v>
      </c>
      <c r="AC97" s="25">
        <v>58797</v>
      </c>
      <c r="AD97" s="25">
        <v>3152.92</v>
      </c>
      <c r="AE97" s="25">
        <v>79449.66</v>
      </c>
      <c r="AF97" s="25">
        <f t="shared" si="24"/>
        <v>141399.58000000002</v>
      </c>
      <c r="AG97" s="27">
        <f t="shared" si="25"/>
        <v>166862.03</v>
      </c>
      <c r="AH97" s="27">
        <f t="shared" si="25"/>
        <v>4512.92</v>
      </c>
      <c r="AI97" s="27">
        <f t="shared" si="25"/>
        <v>102983.66</v>
      </c>
      <c r="AJ97" s="27">
        <f t="shared" si="26"/>
        <v>274358.61</v>
      </c>
      <c r="AK97" s="113">
        <f t="shared" si="27"/>
        <v>337152.70999999996</v>
      </c>
      <c r="AL97" s="113">
        <f t="shared" si="28"/>
        <v>6672.92</v>
      </c>
      <c r="AM97" s="113">
        <f t="shared" si="29"/>
        <v>148518.66</v>
      </c>
      <c r="AN97" s="113">
        <f t="shared" si="30"/>
        <v>492344.28999999992</v>
      </c>
    </row>
    <row r="98" spans="1:40">
      <c r="A98" s="20">
        <v>93</v>
      </c>
      <c r="B98" s="20" t="s">
        <v>213</v>
      </c>
      <c r="C98" s="20" t="s">
        <v>27</v>
      </c>
      <c r="D98" s="21" t="s">
        <v>214</v>
      </c>
      <c r="E98" s="22">
        <v>68860.44</v>
      </c>
      <c r="F98" s="22">
        <v>0</v>
      </c>
      <c r="G98" s="22">
        <v>0</v>
      </c>
      <c r="H98" s="22">
        <f t="shared" si="18"/>
        <v>68860.44</v>
      </c>
      <c r="I98" s="22">
        <v>80997.08</v>
      </c>
      <c r="J98" s="22"/>
      <c r="K98" s="22"/>
      <c r="L98" s="22">
        <f t="shared" si="19"/>
        <v>80997.08</v>
      </c>
      <c r="M98" s="23">
        <v>80134.52</v>
      </c>
      <c r="N98" s="23"/>
      <c r="O98" s="23"/>
      <c r="P98" s="23">
        <f t="shared" si="20"/>
        <v>80134.52</v>
      </c>
      <c r="Q98" s="24">
        <f t="shared" si="17"/>
        <v>229992.04000000004</v>
      </c>
      <c r="R98" s="24">
        <f t="shared" si="17"/>
        <v>0</v>
      </c>
      <c r="S98" s="24">
        <f t="shared" si="17"/>
        <v>0</v>
      </c>
      <c r="T98" s="24">
        <f t="shared" si="21"/>
        <v>229992.04000000004</v>
      </c>
      <c r="U98" s="25">
        <v>75059.97</v>
      </c>
      <c r="V98" s="25">
        <v>0</v>
      </c>
      <c r="W98" s="25">
        <v>0</v>
      </c>
      <c r="X98" s="25">
        <f t="shared" si="22"/>
        <v>75059.97</v>
      </c>
      <c r="Y98" s="26">
        <v>76112.5</v>
      </c>
      <c r="Z98" s="26">
        <v>0</v>
      </c>
      <c r="AA98" s="26">
        <v>0</v>
      </c>
      <c r="AB98" s="26">
        <f t="shared" si="23"/>
        <v>76112.5</v>
      </c>
      <c r="AC98" s="25">
        <v>72342.44</v>
      </c>
      <c r="AD98" s="25">
        <v>0</v>
      </c>
      <c r="AE98" s="25">
        <v>0</v>
      </c>
      <c r="AF98" s="25">
        <f t="shared" si="24"/>
        <v>72342.44</v>
      </c>
      <c r="AG98" s="27">
        <f t="shared" si="25"/>
        <v>223514.91</v>
      </c>
      <c r="AH98" s="27">
        <f t="shared" si="25"/>
        <v>0</v>
      </c>
      <c r="AI98" s="27">
        <f t="shared" si="25"/>
        <v>0</v>
      </c>
      <c r="AJ98" s="27">
        <f t="shared" si="26"/>
        <v>223514.91</v>
      </c>
      <c r="AK98" s="113">
        <f t="shared" si="27"/>
        <v>453506.95000000007</v>
      </c>
      <c r="AL98" s="113">
        <f t="shared" si="28"/>
        <v>0</v>
      </c>
      <c r="AM98" s="113">
        <f t="shared" si="29"/>
        <v>0</v>
      </c>
      <c r="AN98" s="113">
        <f t="shared" si="30"/>
        <v>453506.95000000007</v>
      </c>
    </row>
    <row r="99" spans="1:40" ht="38.25">
      <c r="A99" s="20">
        <v>94</v>
      </c>
      <c r="B99" s="20" t="s">
        <v>215</v>
      </c>
      <c r="C99" s="20" t="s">
        <v>21</v>
      </c>
      <c r="D99" s="21" t="s">
        <v>216</v>
      </c>
      <c r="E99" s="22">
        <v>27193.23</v>
      </c>
      <c r="F99" s="22">
        <v>0</v>
      </c>
      <c r="G99" s="22">
        <v>9590</v>
      </c>
      <c r="H99" s="22">
        <f t="shared" si="18"/>
        <v>36783.229999999996</v>
      </c>
      <c r="I99" s="22">
        <v>52185.64</v>
      </c>
      <c r="J99" s="22">
        <v>0</v>
      </c>
      <c r="K99" s="22">
        <v>11480</v>
      </c>
      <c r="L99" s="22">
        <f t="shared" si="19"/>
        <v>63665.64</v>
      </c>
      <c r="M99" s="23">
        <v>55650.7</v>
      </c>
      <c r="N99" s="23">
        <v>0</v>
      </c>
      <c r="O99" s="23">
        <v>24350</v>
      </c>
      <c r="P99" s="23">
        <f t="shared" si="20"/>
        <v>80000.7</v>
      </c>
      <c r="Q99" s="24">
        <f t="shared" si="17"/>
        <v>135029.57</v>
      </c>
      <c r="R99" s="24">
        <f t="shared" si="17"/>
        <v>0</v>
      </c>
      <c r="S99" s="24">
        <f t="shared" si="17"/>
        <v>45420</v>
      </c>
      <c r="T99" s="24">
        <f t="shared" si="21"/>
        <v>180449.57</v>
      </c>
      <c r="U99" s="25">
        <v>37651.71</v>
      </c>
      <c r="V99" s="25">
        <v>0</v>
      </c>
      <c r="W99" s="25">
        <v>16950</v>
      </c>
      <c r="X99" s="25">
        <f t="shared" si="22"/>
        <v>54601.71</v>
      </c>
      <c r="Y99" s="26">
        <v>43835.95</v>
      </c>
      <c r="Z99" s="26">
        <v>0</v>
      </c>
      <c r="AA99" s="26">
        <v>14550</v>
      </c>
      <c r="AB99" s="26">
        <f t="shared" si="23"/>
        <v>58385.95</v>
      </c>
      <c r="AC99" s="25">
        <v>55092.92</v>
      </c>
      <c r="AD99" s="25">
        <v>0</v>
      </c>
      <c r="AE99" s="25">
        <v>66368.210000000006</v>
      </c>
      <c r="AF99" s="25">
        <f t="shared" si="24"/>
        <v>121461.13</v>
      </c>
      <c r="AG99" s="27">
        <f t="shared" si="25"/>
        <v>136580.58000000002</v>
      </c>
      <c r="AH99" s="27">
        <f t="shared" si="25"/>
        <v>0</v>
      </c>
      <c r="AI99" s="27">
        <f t="shared" si="25"/>
        <v>97868.21</v>
      </c>
      <c r="AJ99" s="27">
        <f t="shared" si="26"/>
        <v>234448.79000000004</v>
      </c>
      <c r="AK99" s="113">
        <f t="shared" si="27"/>
        <v>271610.15000000002</v>
      </c>
      <c r="AL99" s="113">
        <f t="shared" si="28"/>
        <v>0</v>
      </c>
      <c r="AM99" s="113">
        <f t="shared" si="29"/>
        <v>143288.21000000002</v>
      </c>
      <c r="AN99" s="113">
        <f t="shared" si="30"/>
        <v>414898.36000000004</v>
      </c>
    </row>
    <row r="100" spans="1:40">
      <c r="A100" s="20">
        <v>95</v>
      </c>
      <c r="B100" s="20" t="s">
        <v>217</v>
      </c>
      <c r="C100" s="20" t="s">
        <v>27</v>
      </c>
      <c r="D100" s="21" t="s">
        <v>218</v>
      </c>
      <c r="E100" s="22">
        <v>252148.36</v>
      </c>
      <c r="F100" s="22">
        <v>0</v>
      </c>
      <c r="G100" s="22">
        <v>0</v>
      </c>
      <c r="H100" s="22">
        <f t="shared" si="18"/>
        <v>252148.36</v>
      </c>
      <c r="I100" s="22">
        <v>287266.59999999998</v>
      </c>
      <c r="J100" s="22"/>
      <c r="K100" s="22"/>
      <c r="L100" s="22">
        <f t="shared" si="19"/>
        <v>287266.59999999998</v>
      </c>
      <c r="M100" s="23">
        <v>280724.93</v>
      </c>
      <c r="N100" s="23"/>
      <c r="O100" s="23"/>
      <c r="P100" s="23">
        <f t="shared" si="20"/>
        <v>280724.93</v>
      </c>
      <c r="Q100" s="24">
        <f t="shared" si="17"/>
        <v>820139.8899999999</v>
      </c>
      <c r="R100" s="24">
        <f t="shared" si="17"/>
        <v>0</v>
      </c>
      <c r="S100" s="24">
        <f t="shared" si="17"/>
        <v>0</v>
      </c>
      <c r="T100" s="24">
        <f t="shared" si="21"/>
        <v>820139.8899999999</v>
      </c>
      <c r="U100" s="25">
        <v>250510.66</v>
      </c>
      <c r="V100" s="25">
        <v>0</v>
      </c>
      <c r="W100" s="25">
        <v>0</v>
      </c>
      <c r="X100" s="25">
        <f t="shared" si="22"/>
        <v>250510.66</v>
      </c>
      <c r="Y100" s="26">
        <v>265154.96000000002</v>
      </c>
      <c r="Z100" s="26">
        <v>0</v>
      </c>
      <c r="AA100" s="26">
        <v>0</v>
      </c>
      <c r="AB100" s="26">
        <f t="shared" si="23"/>
        <v>265154.96000000002</v>
      </c>
      <c r="AC100" s="25">
        <v>248574.55</v>
      </c>
      <c r="AD100" s="25">
        <v>0</v>
      </c>
      <c r="AE100" s="25">
        <v>0</v>
      </c>
      <c r="AF100" s="25">
        <f t="shared" si="24"/>
        <v>248574.55</v>
      </c>
      <c r="AG100" s="27">
        <f t="shared" si="25"/>
        <v>764240.16999999993</v>
      </c>
      <c r="AH100" s="27">
        <f t="shared" si="25"/>
        <v>0</v>
      </c>
      <c r="AI100" s="27">
        <f t="shared" si="25"/>
        <v>0</v>
      </c>
      <c r="AJ100" s="27">
        <f t="shared" si="26"/>
        <v>764240.16999999993</v>
      </c>
      <c r="AK100" s="113">
        <f t="shared" si="27"/>
        <v>1584380.0599999998</v>
      </c>
      <c r="AL100" s="113">
        <f t="shared" si="28"/>
        <v>0</v>
      </c>
      <c r="AM100" s="113">
        <f t="shared" si="29"/>
        <v>0</v>
      </c>
      <c r="AN100" s="113">
        <f t="shared" si="30"/>
        <v>1584380.0599999998</v>
      </c>
    </row>
    <row r="101" spans="1:40">
      <c r="A101" s="20">
        <v>96</v>
      </c>
      <c r="B101" s="20" t="s">
        <v>219</v>
      </c>
      <c r="C101" s="20" t="s">
        <v>45</v>
      </c>
      <c r="D101" s="21" t="s">
        <v>220</v>
      </c>
      <c r="E101" s="22">
        <v>0</v>
      </c>
      <c r="F101" s="22">
        <v>142080</v>
      </c>
      <c r="G101" s="22">
        <v>0</v>
      </c>
      <c r="H101" s="22">
        <f t="shared" si="18"/>
        <v>142080</v>
      </c>
      <c r="I101" s="22"/>
      <c r="J101" s="22">
        <v>152160</v>
      </c>
      <c r="K101" s="22"/>
      <c r="L101" s="22">
        <f t="shared" si="19"/>
        <v>152160</v>
      </c>
      <c r="M101" s="23"/>
      <c r="N101" s="23">
        <v>182090</v>
      </c>
      <c r="O101" s="23"/>
      <c r="P101" s="23">
        <f t="shared" si="20"/>
        <v>182090</v>
      </c>
      <c r="Q101" s="24">
        <f t="shared" si="17"/>
        <v>0</v>
      </c>
      <c r="R101" s="24">
        <f t="shared" si="17"/>
        <v>476330</v>
      </c>
      <c r="S101" s="24">
        <f t="shared" si="17"/>
        <v>0</v>
      </c>
      <c r="T101" s="24">
        <f t="shared" si="21"/>
        <v>476330</v>
      </c>
      <c r="U101" s="25">
        <v>0</v>
      </c>
      <c r="V101" s="25">
        <v>134160</v>
      </c>
      <c r="W101" s="25">
        <v>0</v>
      </c>
      <c r="X101" s="25">
        <f t="shared" si="22"/>
        <v>134160</v>
      </c>
      <c r="Y101" s="26">
        <v>0</v>
      </c>
      <c r="Z101" s="26">
        <v>43302.12</v>
      </c>
      <c r="AA101" s="26">
        <v>0</v>
      </c>
      <c r="AB101" s="26">
        <f t="shared" si="23"/>
        <v>43302.12</v>
      </c>
      <c r="AC101" s="25">
        <v>0</v>
      </c>
      <c r="AD101" s="25">
        <v>39259.760000000002</v>
      </c>
      <c r="AE101" s="25">
        <v>0</v>
      </c>
      <c r="AF101" s="25">
        <f t="shared" si="24"/>
        <v>39259.760000000002</v>
      </c>
      <c r="AG101" s="27">
        <f t="shared" si="25"/>
        <v>0</v>
      </c>
      <c r="AH101" s="27">
        <f t="shared" si="25"/>
        <v>216721.88</v>
      </c>
      <c r="AI101" s="27">
        <f t="shared" si="25"/>
        <v>0</v>
      </c>
      <c r="AJ101" s="27">
        <f t="shared" si="26"/>
        <v>216721.88</v>
      </c>
      <c r="AK101" s="113">
        <f t="shared" si="27"/>
        <v>0</v>
      </c>
      <c r="AL101" s="113">
        <f t="shared" si="28"/>
        <v>693051.88</v>
      </c>
      <c r="AM101" s="113">
        <f t="shared" si="29"/>
        <v>0</v>
      </c>
      <c r="AN101" s="113">
        <f t="shared" si="30"/>
        <v>693051.88</v>
      </c>
    </row>
    <row r="102" spans="1:40">
      <c r="A102" s="20">
        <v>97</v>
      </c>
      <c r="B102" s="20" t="s">
        <v>221</v>
      </c>
      <c r="C102" s="20" t="s">
        <v>42</v>
      </c>
      <c r="D102" s="21" t="s">
        <v>222</v>
      </c>
      <c r="E102" s="22">
        <v>0</v>
      </c>
      <c r="F102" s="22">
        <v>0</v>
      </c>
      <c r="G102" s="22">
        <v>234879</v>
      </c>
      <c r="H102" s="22">
        <f t="shared" si="18"/>
        <v>234879</v>
      </c>
      <c r="I102" s="22"/>
      <c r="J102" s="22"/>
      <c r="K102" s="22">
        <v>268456</v>
      </c>
      <c r="L102" s="22">
        <f t="shared" si="19"/>
        <v>268456</v>
      </c>
      <c r="M102" s="23"/>
      <c r="N102" s="23"/>
      <c r="O102" s="23">
        <v>267198</v>
      </c>
      <c r="P102" s="23">
        <f t="shared" si="20"/>
        <v>267198</v>
      </c>
      <c r="Q102" s="24">
        <f t="shared" ref="Q102:S133" si="31">E102+I102+M102</f>
        <v>0</v>
      </c>
      <c r="R102" s="24">
        <f t="shared" si="31"/>
        <v>0</v>
      </c>
      <c r="S102" s="24">
        <f t="shared" si="31"/>
        <v>770533</v>
      </c>
      <c r="T102" s="24">
        <f t="shared" si="21"/>
        <v>770533</v>
      </c>
      <c r="U102" s="25">
        <v>0</v>
      </c>
      <c r="V102" s="25">
        <v>0</v>
      </c>
      <c r="W102" s="25">
        <v>266291</v>
      </c>
      <c r="X102" s="25">
        <f t="shared" si="22"/>
        <v>266291</v>
      </c>
      <c r="Y102" s="26">
        <v>0</v>
      </c>
      <c r="Z102" s="26">
        <v>0</v>
      </c>
      <c r="AA102" s="26">
        <v>223058.07</v>
      </c>
      <c r="AB102" s="26">
        <f t="shared" si="23"/>
        <v>223058.07</v>
      </c>
      <c r="AC102" s="25">
        <v>0</v>
      </c>
      <c r="AD102" s="25">
        <v>0</v>
      </c>
      <c r="AE102" s="25">
        <v>207614.64</v>
      </c>
      <c r="AF102" s="25">
        <f t="shared" si="24"/>
        <v>207614.64</v>
      </c>
      <c r="AG102" s="27">
        <f t="shared" si="25"/>
        <v>0</v>
      </c>
      <c r="AH102" s="27">
        <f t="shared" si="25"/>
        <v>0</v>
      </c>
      <c r="AI102" s="27">
        <f t="shared" si="25"/>
        <v>696963.71</v>
      </c>
      <c r="AJ102" s="27">
        <f t="shared" si="26"/>
        <v>696963.71</v>
      </c>
      <c r="AK102" s="113">
        <f t="shared" si="27"/>
        <v>0</v>
      </c>
      <c r="AL102" s="113">
        <f t="shared" si="28"/>
        <v>0</v>
      </c>
      <c r="AM102" s="113">
        <f t="shared" si="29"/>
        <v>1467496.71</v>
      </c>
      <c r="AN102" s="113">
        <f t="shared" si="30"/>
        <v>1467496.71</v>
      </c>
    </row>
    <row r="103" spans="1:40">
      <c r="A103" s="20">
        <v>98</v>
      </c>
      <c r="B103" s="20" t="s">
        <v>223</v>
      </c>
      <c r="C103" s="20" t="s">
        <v>42</v>
      </c>
      <c r="D103" s="21" t="s">
        <v>224</v>
      </c>
      <c r="E103" s="22">
        <v>0</v>
      </c>
      <c r="F103" s="22">
        <v>0</v>
      </c>
      <c r="G103" s="22">
        <v>453151</v>
      </c>
      <c r="H103" s="22">
        <f t="shared" si="18"/>
        <v>453151</v>
      </c>
      <c r="I103" s="22"/>
      <c r="J103" s="22"/>
      <c r="K103" s="22">
        <v>549066</v>
      </c>
      <c r="L103" s="22">
        <f t="shared" si="19"/>
        <v>549066</v>
      </c>
      <c r="M103" s="23"/>
      <c r="N103" s="23"/>
      <c r="O103" s="23">
        <v>599338</v>
      </c>
      <c r="P103" s="23">
        <f t="shared" si="20"/>
        <v>599338</v>
      </c>
      <c r="Q103" s="24">
        <f t="shared" si="31"/>
        <v>0</v>
      </c>
      <c r="R103" s="24">
        <f t="shared" si="31"/>
        <v>0</v>
      </c>
      <c r="S103" s="24">
        <f t="shared" si="31"/>
        <v>1601555</v>
      </c>
      <c r="T103" s="24">
        <f t="shared" si="21"/>
        <v>1601555</v>
      </c>
      <c r="U103" s="25">
        <v>0</v>
      </c>
      <c r="V103" s="25">
        <v>0</v>
      </c>
      <c r="W103" s="25">
        <v>430837</v>
      </c>
      <c r="X103" s="25">
        <f t="shared" si="22"/>
        <v>430837</v>
      </c>
      <c r="Y103" s="26">
        <v>0</v>
      </c>
      <c r="Z103" s="26">
        <v>0</v>
      </c>
      <c r="AA103" s="26">
        <v>349438.03</v>
      </c>
      <c r="AB103" s="26">
        <f t="shared" si="23"/>
        <v>349438.03</v>
      </c>
      <c r="AC103" s="25">
        <v>0</v>
      </c>
      <c r="AD103" s="25">
        <v>0</v>
      </c>
      <c r="AE103" s="25">
        <v>313427.11</v>
      </c>
      <c r="AF103" s="25">
        <f t="shared" si="24"/>
        <v>313427.11</v>
      </c>
      <c r="AG103" s="27">
        <f t="shared" si="25"/>
        <v>0</v>
      </c>
      <c r="AH103" s="27">
        <f t="shared" si="25"/>
        <v>0</v>
      </c>
      <c r="AI103" s="27">
        <f t="shared" si="25"/>
        <v>1093702.1400000001</v>
      </c>
      <c r="AJ103" s="27">
        <f t="shared" si="26"/>
        <v>1093702.1400000001</v>
      </c>
      <c r="AK103" s="113">
        <f t="shared" si="27"/>
        <v>0</v>
      </c>
      <c r="AL103" s="113">
        <f t="shared" si="28"/>
        <v>0</v>
      </c>
      <c r="AM103" s="113">
        <f t="shared" si="29"/>
        <v>2695257.14</v>
      </c>
      <c r="AN103" s="113">
        <f t="shared" si="30"/>
        <v>2695257.14</v>
      </c>
    </row>
    <row r="104" spans="1:40">
      <c r="A104" s="20">
        <v>99</v>
      </c>
      <c r="B104" s="20" t="s">
        <v>225</v>
      </c>
      <c r="C104" s="20" t="s">
        <v>27</v>
      </c>
      <c r="D104" s="21" t="s">
        <v>226</v>
      </c>
      <c r="E104" s="22">
        <v>78128.58</v>
      </c>
      <c r="F104" s="22">
        <v>0</v>
      </c>
      <c r="G104" s="22">
        <v>0</v>
      </c>
      <c r="H104" s="22">
        <f t="shared" si="18"/>
        <v>78128.58</v>
      </c>
      <c r="I104" s="22">
        <v>86494.02</v>
      </c>
      <c r="J104" s="22"/>
      <c r="K104" s="22"/>
      <c r="L104" s="22">
        <f t="shared" si="19"/>
        <v>86494.02</v>
      </c>
      <c r="M104" s="23">
        <v>99279.46</v>
      </c>
      <c r="N104" s="23"/>
      <c r="O104" s="23"/>
      <c r="P104" s="23">
        <f t="shared" si="20"/>
        <v>99279.46</v>
      </c>
      <c r="Q104" s="24">
        <f t="shared" si="31"/>
        <v>263902.06</v>
      </c>
      <c r="R104" s="24">
        <f t="shared" si="31"/>
        <v>0</v>
      </c>
      <c r="S104" s="24">
        <f t="shared" si="31"/>
        <v>0</v>
      </c>
      <c r="T104" s="24">
        <f t="shared" si="21"/>
        <v>263902.06</v>
      </c>
      <c r="U104" s="25">
        <v>67965.789999999994</v>
      </c>
      <c r="V104" s="25">
        <v>0</v>
      </c>
      <c r="W104" s="25">
        <v>0</v>
      </c>
      <c r="X104" s="25">
        <f t="shared" si="22"/>
        <v>67965.789999999994</v>
      </c>
      <c r="Y104" s="26">
        <v>88276.08</v>
      </c>
      <c r="Z104" s="26">
        <v>0</v>
      </c>
      <c r="AA104" s="26">
        <v>0</v>
      </c>
      <c r="AB104" s="26">
        <f t="shared" si="23"/>
        <v>88276.08</v>
      </c>
      <c r="AC104" s="25">
        <v>90308.01</v>
      </c>
      <c r="AD104" s="25">
        <v>0</v>
      </c>
      <c r="AE104" s="25">
        <v>0</v>
      </c>
      <c r="AF104" s="25">
        <f t="shared" si="24"/>
        <v>90308.01</v>
      </c>
      <c r="AG104" s="27">
        <f t="shared" si="25"/>
        <v>246549.88</v>
      </c>
      <c r="AH104" s="27">
        <f t="shared" si="25"/>
        <v>0</v>
      </c>
      <c r="AI104" s="27">
        <f t="shared" si="25"/>
        <v>0</v>
      </c>
      <c r="AJ104" s="27">
        <f t="shared" si="26"/>
        <v>246549.88</v>
      </c>
      <c r="AK104" s="113">
        <f t="shared" si="27"/>
        <v>510451.94</v>
      </c>
      <c r="AL104" s="113">
        <f t="shared" si="28"/>
        <v>0</v>
      </c>
      <c r="AM104" s="113">
        <f t="shared" si="29"/>
        <v>0</v>
      </c>
      <c r="AN104" s="113">
        <f t="shared" si="30"/>
        <v>510451.94</v>
      </c>
    </row>
    <row r="105" spans="1:40" ht="25.5">
      <c r="A105" s="20">
        <v>100</v>
      </c>
      <c r="B105" s="20" t="s">
        <v>227</v>
      </c>
      <c r="C105" s="20" t="s">
        <v>42</v>
      </c>
      <c r="D105" s="21" t="s">
        <v>228</v>
      </c>
      <c r="E105" s="22">
        <v>0</v>
      </c>
      <c r="F105" s="22">
        <v>0</v>
      </c>
      <c r="G105" s="22">
        <v>5595</v>
      </c>
      <c r="H105" s="22">
        <f t="shared" si="18"/>
        <v>5595</v>
      </c>
      <c r="I105" s="22"/>
      <c r="J105" s="22"/>
      <c r="K105" s="22">
        <v>3818</v>
      </c>
      <c r="L105" s="22">
        <f t="shared" si="19"/>
        <v>3818</v>
      </c>
      <c r="M105" s="23"/>
      <c r="N105" s="23"/>
      <c r="O105" s="23">
        <v>5907</v>
      </c>
      <c r="P105" s="23">
        <f t="shared" si="20"/>
        <v>5907</v>
      </c>
      <c r="Q105" s="24">
        <f t="shared" si="31"/>
        <v>0</v>
      </c>
      <c r="R105" s="24">
        <f t="shared" si="31"/>
        <v>0</v>
      </c>
      <c r="S105" s="24">
        <f t="shared" si="31"/>
        <v>15320</v>
      </c>
      <c r="T105" s="24">
        <f t="shared" si="21"/>
        <v>15320</v>
      </c>
      <c r="U105" s="25">
        <v>0</v>
      </c>
      <c r="V105" s="25">
        <v>0</v>
      </c>
      <c r="W105" s="25">
        <v>4172</v>
      </c>
      <c r="X105" s="25">
        <f t="shared" si="22"/>
        <v>4172</v>
      </c>
      <c r="Y105" s="26">
        <v>0</v>
      </c>
      <c r="Z105" s="26">
        <v>0</v>
      </c>
      <c r="AA105" s="26">
        <v>5115</v>
      </c>
      <c r="AB105" s="26">
        <f t="shared" si="23"/>
        <v>5115</v>
      </c>
      <c r="AC105" s="25">
        <v>0</v>
      </c>
      <c r="AD105" s="25">
        <v>0</v>
      </c>
      <c r="AE105" s="25">
        <v>24004.68</v>
      </c>
      <c r="AF105" s="25">
        <f t="shared" si="24"/>
        <v>24004.68</v>
      </c>
      <c r="AG105" s="27">
        <f t="shared" si="25"/>
        <v>0</v>
      </c>
      <c r="AH105" s="27">
        <f t="shared" si="25"/>
        <v>0</v>
      </c>
      <c r="AI105" s="27">
        <f t="shared" si="25"/>
        <v>33291.68</v>
      </c>
      <c r="AJ105" s="27">
        <f t="shared" si="26"/>
        <v>33291.68</v>
      </c>
      <c r="AK105" s="113">
        <f t="shared" si="27"/>
        <v>0</v>
      </c>
      <c r="AL105" s="113">
        <f t="shared" si="28"/>
        <v>0</v>
      </c>
      <c r="AM105" s="113">
        <f t="shared" si="29"/>
        <v>48611.68</v>
      </c>
      <c r="AN105" s="113">
        <f t="shared" si="30"/>
        <v>48611.68</v>
      </c>
    </row>
    <row r="106" spans="1:40">
      <c r="A106" s="20">
        <v>101</v>
      </c>
      <c r="B106" s="20" t="s">
        <v>229</v>
      </c>
      <c r="C106" s="20" t="s">
        <v>71</v>
      </c>
      <c r="D106" s="21" t="s">
        <v>230</v>
      </c>
      <c r="E106" s="22">
        <v>36200.550000000003</v>
      </c>
      <c r="F106" s="22">
        <v>640</v>
      </c>
      <c r="G106" s="22">
        <v>0</v>
      </c>
      <c r="H106" s="22">
        <f t="shared" si="18"/>
        <v>36840.550000000003</v>
      </c>
      <c r="I106" s="22">
        <v>43040.61</v>
      </c>
      <c r="J106" s="22">
        <v>920</v>
      </c>
      <c r="K106" s="22"/>
      <c r="L106" s="22">
        <f t="shared" si="19"/>
        <v>43960.61</v>
      </c>
      <c r="M106" s="23">
        <v>56774.06</v>
      </c>
      <c r="N106" s="23">
        <v>1720</v>
      </c>
      <c r="O106" s="23"/>
      <c r="P106" s="23">
        <f t="shared" si="20"/>
        <v>58494.06</v>
      </c>
      <c r="Q106" s="24">
        <f t="shared" si="31"/>
        <v>136015.22</v>
      </c>
      <c r="R106" s="24">
        <f t="shared" si="31"/>
        <v>3280</v>
      </c>
      <c r="S106" s="24">
        <f t="shared" si="31"/>
        <v>0</v>
      </c>
      <c r="T106" s="24">
        <f t="shared" si="21"/>
        <v>139295.22</v>
      </c>
      <c r="U106" s="25">
        <v>32130.080000000002</v>
      </c>
      <c r="V106" s="25">
        <v>600</v>
      </c>
      <c r="W106" s="25">
        <v>0</v>
      </c>
      <c r="X106" s="25">
        <f t="shared" si="22"/>
        <v>32730.080000000002</v>
      </c>
      <c r="Y106" s="26">
        <v>51284.14</v>
      </c>
      <c r="Z106" s="26">
        <v>1040</v>
      </c>
      <c r="AA106" s="26">
        <v>0</v>
      </c>
      <c r="AB106" s="26">
        <f t="shared" si="23"/>
        <v>52324.14</v>
      </c>
      <c r="AC106" s="25">
        <v>60154.400000000001</v>
      </c>
      <c r="AD106" s="25">
        <v>2931.55</v>
      </c>
      <c r="AE106" s="25">
        <v>0</v>
      </c>
      <c r="AF106" s="25">
        <f t="shared" si="24"/>
        <v>63085.950000000004</v>
      </c>
      <c r="AG106" s="27">
        <f t="shared" si="25"/>
        <v>143568.62</v>
      </c>
      <c r="AH106" s="27">
        <f t="shared" si="25"/>
        <v>4571.55</v>
      </c>
      <c r="AI106" s="27">
        <f t="shared" si="25"/>
        <v>0</v>
      </c>
      <c r="AJ106" s="27">
        <f t="shared" si="26"/>
        <v>148140.16999999998</v>
      </c>
      <c r="AK106" s="113">
        <f t="shared" si="27"/>
        <v>279583.83999999997</v>
      </c>
      <c r="AL106" s="113">
        <f t="shared" si="28"/>
        <v>7851.55</v>
      </c>
      <c r="AM106" s="113">
        <f t="shared" si="29"/>
        <v>0</v>
      </c>
      <c r="AN106" s="113">
        <f t="shared" si="30"/>
        <v>287435.38999999996</v>
      </c>
    </row>
    <row r="107" spans="1:40">
      <c r="A107" s="20">
        <v>102</v>
      </c>
      <c r="B107" s="20" t="s">
        <v>231</v>
      </c>
      <c r="C107" s="20" t="s">
        <v>27</v>
      </c>
      <c r="D107" s="21" t="s">
        <v>232</v>
      </c>
      <c r="E107" s="22">
        <v>237966.86</v>
      </c>
      <c r="F107" s="22">
        <v>0</v>
      </c>
      <c r="G107" s="22">
        <v>0</v>
      </c>
      <c r="H107" s="22">
        <f t="shared" si="18"/>
        <v>237966.86</v>
      </c>
      <c r="I107" s="22">
        <v>266466.08</v>
      </c>
      <c r="J107" s="22"/>
      <c r="K107" s="22"/>
      <c r="L107" s="22">
        <f t="shared" si="19"/>
        <v>266466.08</v>
      </c>
      <c r="M107" s="23">
        <v>270201.71999999997</v>
      </c>
      <c r="N107" s="23"/>
      <c r="O107" s="23"/>
      <c r="P107" s="23">
        <f t="shared" si="20"/>
        <v>270201.71999999997</v>
      </c>
      <c r="Q107" s="24">
        <f t="shared" si="31"/>
        <v>774634.65999999992</v>
      </c>
      <c r="R107" s="24">
        <f t="shared" si="31"/>
        <v>0</v>
      </c>
      <c r="S107" s="24">
        <f t="shared" si="31"/>
        <v>0</v>
      </c>
      <c r="T107" s="24">
        <f t="shared" si="21"/>
        <v>774634.65999999992</v>
      </c>
      <c r="U107" s="25">
        <v>262097.06</v>
      </c>
      <c r="V107" s="25">
        <v>0</v>
      </c>
      <c r="W107" s="25">
        <v>0</v>
      </c>
      <c r="X107" s="25">
        <f t="shared" si="22"/>
        <v>262097.06</v>
      </c>
      <c r="Y107" s="26">
        <v>293487.83</v>
      </c>
      <c r="Z107" s="26">
        <v>0</v>
      </c>
      <c r="AA107" s="26">
        <v>0</v>
      </c>
      <c r="AB107" s="26">
        <f t="shared" si="23"/>
        <v>293487.83</v>
      </c>
      <c r="AC107" s="25">
        <v>237862.01</v>
      </c>
      <c r="AD107" s="25">
        <v>0</v>
      </c>
      <c r="AE107" s="25">
        <v>0</v>
      </c>
      <c r="AF107" s="25">
        <f t="shared" si="24"/>
        <v>237862.01</v>
      </c>
      <c r="AG107" s="27">
        <f t="shared" si="25"/>
        <v>793446.9</v>
      </c>
      <c r="AH107" s="27">
        <f t="shared" si="25"/>
        <v>0</v>
      </c>
      <c r="AI107" s="27">
        <f t="shared" si="25"/>
        <v>0</v>
      </c>
      <c r="AJ107" s="27">
        <f t="shared" si="26"/>
        <v>793446.9</v>
      </c>
      <c r="AK107" s="113">
        <f t="shared" si="27"/>
        <v>1568081.56</v>
      </c>
      <c r="AL107" s="113">
        <f t="shared" si="28"/>
        <v>0</v>
      </c>
      <c r="AM107" s="113">
        <f t="shared" si="29"/>
        <v>0</v>
      </c>
      <c r="AN107" s="113">
        <f t="shared" si="30"/>
        <v>1568081.56</v>
      </c>
    </row>
    <row r="108" spans="1:40">
      <c r="A108" s="20">
        <v>103</v>
      </c>
      <c r="B108" s="20" t="s">
        <v>233</v>
      </c>
      <c r="C108" s="20" t="s">
        <v>45</v>
      </c>
      <c r="D108" s="21" t="s">
        <v>234</v>
      </c>
      <c r="E108" s="22">
        <v>0</v>
      </c>
      <c r="F108" s="22">
        <v>105760</v>
      </c>
      <c r="G108" s="22">
        <v>0</v>
      </c>
      <c r="H108" s="22">
        <f t="shared" si="18"/>
        <v>105760</v>
      </c>
      <c r="I108" s="22"/>
      <c r="J108" s="22">
        <v>134160</v>
      </c>
      <c r="K108" s="22"/>
      <c r="L108" s="22">
        <f t="shared" si="19"/>
        <v>134160</v>
      </c>
      <c r="M108" s="23"/>
      <c r="N108" s="23">
        <v>150520</v>
      </c>
      <c r="O108" s="23"/>
      <c r="P108" s="23">
        <f t="shared" si="20"/>
        <v>150520</v>
      </c>
      <c r="Q108" s="24">
        <f t="shared" si="31"/>
        <v>0</v>
      </c>
      <c r="R108" s="24">
        <f t="shared" si="31"/>
        <v>390440</v>
      </c>
      <c r="S108" s="24">
        <f t="shared" si="31"/>
        <v>0</v>
      </c>
      <c r="T108" s="24">
        <f t="shared" si="21"/>
        <v>390440</v>
      </c>
      <c r="U108" s="25">
        <v>0</v>
      </c>
      <c r="V108" s="25">
        <v>102000</v>
      </c>
      <c r="W108" s="25">
        <v>0</v>
      </c>
      <c r="X108" s="25">
        <f t="shared" si="22"/>
        <v>102000</v>
      </c>
      <c r="Y108" s="26">
        <v>0</v>
      </c>
      <c r="Z108" s="26">
        <v>17984.099999999999</v>
      </c>
      <c r="AA108" s="26">
        <v>0</v>
      </c>
      <c r="AB108" s="26">
        <f t="shared" si="23"/>
        <v>17984.099999999999</v>
      </c>
      <c r="AC108" s="25">
        <v>0</v>
      </c>
      <c r="AD108" s="25">
        <v>14566.51</v>
      </c>
      <c r="AE108" s="25">
        <v>0</v>
      </c>
      <c r="AF108" s="25">
        <f t="shared" si="24"/>
        <v>14566.51</v>
      </c>
      <c r="AG108" s="27">
        <f t="shared" si="25"/>
        <v>0</v>
      </c>
      <c r="AH108" s="27">
        <f t="shared" si="25"/>
        <v>134550.61000000002</v>
      </c>
      <c r="AI108" s="27">
        <f t="shared" si="25"/>
        <v>0</v>
      </c>
      <c r="AJ108" s="27">
        <f t="shared" si="26"/>
        <v>134550.61000000002</v>
      </c>
      <c r="AK108" s="113">
        <f t="shared" si="27"/>
        <v>0</v>
      </c>
      <c r="AL108" s="113">
        <f t="shared" si="28"/>
        <v>524990.61</v>
      </c>
      <c r="AM108" s="113">
        <f t="shared" si="29"/>
        <v>0</v>
      </c>
      <c r="AN108" s="113">
        <f t="shared" si="30"/>
        <v>524990.61</v>
      </c>
    </row>
    <row r="109" spans="1:40">
      <c r="A109" s="20">
        <v>104</v>
      </c>
      <c r="B109" s="20" t="s">
        <v>235</v>
      </c>
      <c r="C109" s="20" t="s">
        <v>42</v>
      </c>
      <c r="D109" s="21" t="s">
        <v>236</v>
      </c>
      <c r="E109" s="22">
        <v>0</v>
      </c>
      <c r="F109" s="22">
        <v>0</v>
      </c>
      <c r="G109" s="22">
        <v>305700</v>
      </c>
      <c r="H109" s="22">
        <f t="shared" si="18"/>
        <v>305700</v>
      </c>
      <c r="I109" s="22"/>
      <c r="J109" s="22"/>
      <c r="K109" s="22">
        <v>351250</v>
      </c>
      <c r="L109" s="22">
        <f t="shared" si="19"/>
        <v>351250</v>
      </c>
      <c r="M109" s="23"/>
      <c r="N109" s="23"/>
      <c r="O109" s="23">
        <v>316500</v>
      </c>
      <c r="P109" s="23">
        <f t="shared" si="20"/>
        <v>316500</v>
      </c>
      <c r="Q109" s="24">
        <f t="shared" si="31"/>
        <v>0</v>
      </c>
      <c r="R109" s="24">
        <f t="shared" si="31"/>
        <v>0</v>
      </c>
      <c r="S109" s="24">
        <f t="shared" si="31"/>
        <v>973450</v>
      </c>
      <c r="T109" s="24">
        <f t="shared" si="21"/>
        <v>973450</v>
      </c>
      <c r="U109" s="25">
        <v>0</v>
      </c>
      <c r="V109" s="25">
        <v>0</v>
      </c>
      <c r="W109" s="25">
        <v>336150</v>
      </c>
      <c r="X109" s="25">
        <f t="shared" si="22"/>
        <v>336150</v>
      </c>
      <c r="Y109" s="26">
        <v>0</v>
      </c>
      <c r="Z109" s="26">
        <v>0</v>
      </c>
      <c r="AA109" s="26">
        <v>350650</v>
      </c>
      <c r="AB109" s="26">
        <f t="shared" si="23"/>
        <v>350650</v>
      </c>
      <c r="AC109" s="25">
        <v>0</v>
      </c>
      <c r="AD109" s="25">
        <v>0</v>
      </c>
      <c r="AE109" s="25">
        <v>319427.15999999997</v>
      </c>
      <c r="AF109" s="25">
        <f t="shared" si="24"/>
        <v>319427.15999999997</v>
      </c>
      <c r="AG109" s="27">
        <f t="shared" si="25"/>
        <v>0</v>
      </c>
      <c r="AH109" s="27">
        <f t="shared" si="25"/>
        <v>0</v>
      </c>
      <c r="AI109" s="27">
        <f t="shared" si="25"/>
        <v>1006227.1599999999</v>
      </c>
      <c r="AJ109" s="27">
        <f t="shared" si="26"/>
        <v>1006227.1599999999</v>
      </c>
      <c r="AK109" s="113">
        <f t="shared" si="27"/>
        <v>0</v>
      </c>
      <c r="AL109" s="113">
        <f t="shared" si="28"/>
        <v>0</v>
      </c>
      <c r="AM109" s="113">
        <f t="shared" si="29"/>
        <v>1979677.16</v>
      </c>
      <c r="AN109" s="113">
        <f t="shared" si="30"/>
        <v>1979677.16</v>
      </c>
    </row>
    <row r="110" spans="1:40" ht="25.5">
      <c r="A110" s="20">
        <v>105</v>
      </c>
      <c r="B110" s="20" t="s">
        <v>237</v>
      </c>
      <c r="C110" s="20" t="s">
        <v>84</v>
      </c>
      <c r="D110" s="21" t="s">
        <v>238</v>
      </c>
      <c r="E110" s="22">
        <v>0</v>
      </c>
      <c r="F110" s="22">
        <v>680</v>
      </c>
      <c r="G110" s="22">
        <v>41843</v>
      </c>
      <c r="H110" s="22">
        <f t="shared" si="18"/>
        <v>42523</v>
      </c>
      <c r="I110" s="22"/>
      <c r="J110" s="22">
        <v>2720</v>
      </c>
      <c r="K110" s="22">
        <v>45992</v>
      </c>
      <c r="L110" s="22">
        <f t="shared" si="19"/>
        <v>48712</v>
      </c>
      <c r="M110" s="23"/>
      <c r="N110" s="23">
        <v>2920</v>
      </c>
      <c r="O110" s="23">
        <v>62481</v>
      </c>
      <c r="P110" s="23">
        <f t="shared" si="20"/>
        <v>65401</v>
      </c>
      <c r="Q110" s="24">
        <f t="shared" si="31"/>
        <v>0</v>
      </c>
      <c r="R110" s="24">
        <f t="shared" si="31"/>
        <v>6320</v>
      </c>
      <c r="S110" s="24">
        <f t="shared" si="31"/>
        <v>150316</v>
      </c>
      <c r="T110" s="24">
        <f t="shared" si="21"/>
        <v>156636</v>
      </c>
      <c r="U110" s="25">
        <v>0</v>
      </c>
      <c r="V110" s="25">
        <v>1680</v>
      </c>
      <c r="W110" s="25">
        <v>48849</v>
      </c>
      <c r="X110" s="25">
        <f t="shared" si="22"/>
        <v>50529</v>
      </c>
      <c r="Y110" s="26">
        <v>0</v>
      </c>
      <c r="Z110" s="26">
        <v>2800</v>
      </c>
      <c r="AA110" s="26">
        <v>59531</v>
      </c>
      <c r="AB110" s="26">
        <f t="shared" si="23"/>
        <v>62331</v>
      </c>
      <c r="AC110" s="25">
        <v>0</v>
      </c>
      <c r="AD110" s="25">
        <v>5194.5</v>
      </c>
      <c r="AE110" s="25">
        <v>91950.720000000001</v>
      </c>
      <c r="AF110" s="25">
        <f t="shared" si="24"/>
        <v>97145.22</v>
      </c>
      <c r="AG110" s="27">
        <f t="shared" si="25"/>
        <v>0</v>
      </c>
      <c r="AH110" s="27">
        <f t="shared" si="25"/>
        <v>9674.5</v>
      </c>
      <c r="AI110" s="27">
        <f t="shared" si="25"/>
        <v>200330.72</v>
      </c>
      <c r="AJ110" s="27">
        <f t="shared" si="26"/>
        <v>210005.22</v>
      </c>
      <c r="AK110" s="113">
        <f t="shared" si="27"/>
        <v>0</v>
      </c>
      <c r="AL110" s="113">
        <f t="shared" si="28"/>
        <v>15994.5</v>
      </c>
      <c r="AM110" s="113">
        <f t="shared" si="29"/>
        <v>350646.72</v>
      </c>
      <c r="AN110" s="113">
        <f t="shared" si="30"/>
        <v>366641.22</v>
      </c>
    </row>
    <row r="111" spans="1:40">
      <c r="A111" s="20">
        <v>106</v>
      </c>
      <c r="B111" s="20" t="s">
        <v>239</v>
      </c>
      <c r="C111" s="20" t="s">
        <v>42</v>
      </c>
      <c r="D111" s="21" t="s">
        <v>240</v>
      </c>
      <c r="E111" s="22">
        <v>0</v>
      </c>
      <c r="F111" s="22">
        <v>0</v>
      </c>
      <c r="G111" s="22">
        <v>679250</v>
      </c>
      <c r="H111" s="22">
        <f t="shared" si="18"/>
        <v>679250</v>
      </c>
      <c r="I111" s="22"/>
      <c r="J111" s="22"/>
      <c r="K111" s="22">
        <v>778300</v>
      </c>
      <c r="L111" s="22">
        <f t="shared" si="19"/>
        <v>778300</v>
      </c>
      <c r="M111" s="23"/>
      <c r="N111" s="23"/>
      <c r="O111" s="23">
        <v>840050</v>
      </c>
      <c r="P111" s="23">
        <f t="shared" si="20"/>
        <v>840050</v>
      </c>
      <c r="Q111" s="24">
        <f t="shared" si="31"/>
        <v>0</v>
      </c>
      <c r="R111" s="24">
        <f t="shared" si="31"/>
        <v>0</v>
      </c>
      <c r="S111" s="24">
        <f t="shared" si="31"/>
        <v>2297600</v>
      </c>
      <c r="T111" s="24">
        <f t="shared" si="21"/>
        <v>2297600</v>
      </c>
      <c r="U111" s="25">
        <v>0</v>
      </c>
      <c r="V111" s="25">
        <v>0</v>
      </c>
      <c r="W111" s="25">
        <v>694600</v>
      </c>
      <c r="X111" s="25">
        <f t="shared" si="22"/>
        <v>694600</v>
      </c>
      <c r="Y111" s="26">
        <v>0</v>
      </c>
      <c r="Z111" s="26">
        <v>0</v>
      </c>
      <c r="AA111" s="26">
        <v>352390.74</v>
      </c>
      <c r="AB111" s="26">
        <f t="shared" si="23"/>
        <v>352390.74</v>
      </c>
      <c r="AC111" s="25">
        <v>0</v>
      </c>
      <c r="AD111" s="25">
        <v>0</v>
      </c>
      <c r="AE111" s="25">
        <v>310444.40999999997</v>
      </c>
      <c r="AF111" s="25">
        <f t="shared" si="24"/>
        <v>310444.40999999997</v>
      </c>
      <c r="AG111" s="27">
        <f t="shared" si="25"/>
        <v>0</v>
      </c>
      <c r="AH111" s="27">
        <f t="shared" si="25"/>
        <v>0</v>
      </c>
      <c r="AI111" s="27">
        <f t="shared" si="25"/>
        <v>1357435.15</v>
      </c>
      <c r="AJ111" s="27">
        <f t="shared" si="26"/>
        <v>1357435.15</v>
      </c>
      <c r="AK111" s="113">
        <f t="shared" si="27"/>
        <v>0</v>
      </c>
      <c r="AL111" s="113">
        <f t="shared" si="28"/>
        <v>0</v>
      </c>
      <c r="AM111" s="113">
        <f t="shared" si="29"/>
        <v>3655035.15</v>
      </c>
      <c r="AN111" s="113">
        <f t="shared" si="30"/>
        <v>3655035.15</v>
      </c>
    </row>
    <row r="112" spans="1:40">
      <c r="A112" s="20">
        <v>107</v>
      </c>
      <c r="B112" s="20" t="s">
        <v>241</v>
      </c>
      <c r="C112" s="20" t="s">
        <v>27</v>
      </c>
      <c r="D112" s="21" t="s">
        <v>242</v>
      </c>
      <c r="E112" s="22">
        <v>86293.01</v>
      </c>
      <c r="F112" s="22">
        <v>0</v>
      </c>
      <c r="G112" s="22">
        <v>0</v>
      </c>
      <c r="H112" s="22">
        <f t="shared" si="18"/>
        <v>86293.01</v>
      </c>
      <c r="I112" s="22">
        <v>107405.29</v>
      </c>
      <c r="J112" s="22"/>
      <c r="K112" s="22"/>
      <c r="L112" s="22">
        <f t="shared" si="19"/>
        <v>107405.29</v>
      </c>
      <c r="M112" s="23">
        <v>124973.3</v>
      </c>
      <c r="N112" s="23"/>
      <c r="O112" s="23"/>
      <c r="P112" s="23">
        <f t="shared" si="20"/>
        <v>124973.3</v>
      </c>
      <c r="Q112" s="24">
        <f t="shared" si="31"/>
        <v>318671.59999999998</v>
      </c>
      <c r="R112" s="24">
        <f t="shared" si="31"/>
        <v>0</v>
      </c>
      <c r="S112" s="24">
        <f t="shared" si="31"/>
        <v>0</v>
      </c>
      <c r="T112" s="24">
        <f t="shared" si="21"/>
        <v>318671.59999999998</v>
      </c>
      <c r="U112" s="25">
        <v>120096.72</v>
      </c>
      <c r="V112" s="25">
        <v>0</v>
      </c>
      <c r="W112" s="25">
        <v>0</v>
      </c>
      <c r="X112" s="25">
        <f t="shared" si="22"/>
        <v>120096.72</v>
      </c>
      <c r="Y112" s="26">
        <v>121055.37</v>
      </c>
      <c r="Z112" s="26">
        <v>0</v>
      </c>
      <c r="AA112" s="26">
        <v>0</v>
      </c>
      <c r="AB112" s="26">
        <f t="shared" si="23"/>
        <v>121055.37</v>
      </c>
      <c r="AC112" s="25">
        <v>114154.26</v>
      </c>
      <c r="AD112" s="25">
        <v>0</v>
      </c>
      <c r="AE112" s="25">
        <v>0</v>
      </c>
      <c r="AF112" s="25">
        <f t="shared" si="24"/>
        <v>114154.26</v>
      </c>
      <c r="AG112" s="27">
        <f t="shared" si="25"/>
        <v>355306.35</v>
      </c>
      <c r="AH112" s="27">
        <f t="shared" si="25"/>
        <v>0</v>
      </c>
      <c r="AI112" s="27">
        <f t="shared" si="25"/>
        <v>0</v>
      </c>
      <c r="AJ112" s="27">
        <f t="shared" si="26"/>
        <v>355306.35</v>
      </c>
      <c r="AK112" s="113">
        <f t="shared" si="27"/>
        <v>673977.95</v>
      </c>
      <c r="AL112" s="113">
        <f t="shared" si="28"/>
        <v>0</v>
      </c>
      <c r="AM112" s="113">
        <f t="shared" si="29"/>
        <v>0</v>
      </c>
      <c r="AN112" s="113">
        <f t="shared" si="30"/>
        <v>673977.95</v>
      </c>
    </row>
    <row r="113" spans="1:40">
      <c r="A113" s="20">
        <v>108</v>
      </c>
      <c r="B113" s="20" t="s">
        <v>243</v>
      </c>
      <c r="C113" s="20" t="s">
        <v>27</v>
      </c>
      <c r="D113" s="21" t="s">
        <v>244</v>
      </c>
      <c r="E113" s="22">
        <v>119514.16</v>
      </c>
      <c r="F113" s="22">
        <v>0</v>
      </c>
      <c r="G113" s="22">
        <v>0</v>
      </c>
      <c r="H113" s="22">
        <f t="shared" si="18"/>
        <v>119514.16</v>
      </c>
      <c r="I113" s="22">
        <v>134640.97</v>
      </c>
      <c r="J113" s="22"/>
      <c r="K113" s="22"/>
      <c r="L113" s="22">
        <f t="shared" si="19"/>
        <v>134640.97</v>
      </c>
      <c r="M113" s="23">
        <v>114473.27</v>
      </c>
      <c r="N113" s="23"/>
      <c r="O113" s="23"/>
      <c r="P113" s="23">
        <f t="shared" si="20"/>
        <v>114473.27</v>
      </c>
      <c r="Q113" s="24">
        <f t="shared" si="31"/>
        <v>368628.4</v>
      </c>
      <c r="R113" s="24">
        <f t="shared" si="31"/>
        <v>0</v>
      </c>
      <c r="S113" s="24">
        <f t="shared" si="31"/>
        <v>0</v>
      </c>
      <c r="T113" s="24">
        <f t="shared" si="21"/>
        <v>368628.4</v>
      </c>
      <c r="U113" s="25">
        <v>116898.28</v>
      </c>
      <c r="V113" s="25">
        <v>0</v>
      </c>
      <c r="W113" s="25">
        <v>0</v>
      </c>
      <c r="X113" s="25">
        <f t="shared" si="22"/>
        <v>116898.28</v>
      </c>
      <c r="Y113" s="26">
        <v>121572.75</v>
      </c>
      <c r="Z113" s="26">
        <v>0</v>
      </c>
      <c r="AA113" s="26">
        <v>0</v>
      </c>
      <c r="AB113" s="26">
        <f t="shared" si="23"/>
        <v>121572.75</v>
      </c>
      <c r="AC113" s="25">
        <v>105955.19</v>
      </c>
      <c r="AD113" s="25">
        <v>0</v>
      </c>
      <c r="AE113" s="25">
        <v>0</v>
      </c>
      <c r="AF113" s="25">
        <f t="shared" si="24"/>
        <v>105955.19</v>
      </c>
      <c r="AG113" s="27">
        <f t="shared" si="25"/>
        <v>344426.22</v>
      </c>
      <c r="AH113" s="27">
        <f t="shared" si="25"/>
        <v>0</v>
      </c>
      <c r="AI113" s="27">
        <f t="shared" si="25"/>
        <v>0</v>
      </c>
      <c r="AJ113" s="27">
        <f t="shared" si="26"/>
        <v>344426.22</v>
      </c>
      <c r="AK113" s="113">
        <f t="shared" si="27"/>
        <v>713054.62</v>
      </c>
      <c r="AL113" s="113">
        <f t="shared" si="28"/>
        <v>0</v>
      </c>
      <c r="AM113" s="113">
        <f t="shared" si="29"/>
        <v>0</v>
      </c>
      <c r="AN113" s="113">
        <f t="shared" si="30"/>
        <v>713054.62</v>
      </c>
    </row>
    <row r="114" spans="1:40">
      <c r="A114" s="20">
        <v>109</v>
      </c>
      <c r="B114" s="20" t="s">
        <v>245</v>
      </c>
      <c r="C114" s="20" t="s">
        <v>27</v>
      </c>
      <c r="D114" s="21" t="s">
        <v>246</v>
      </c>
      <c r="E114" s="22">
        <v>150465.75</v>
      </c>
      <c r="F114" s="22">
        <v>0</v>
      </c>
      <c r="G114" s="22">
        <v>0</v>
      </c>
      <c r="H114" s="22">
        <f t="shared" si="18"/>
        <v>150465.75</v>
      </c>
      <c r="I114" s="22">
        <v>211377.23</v>
      </c>
      <c r="J114" s="22"/>
      <c r="K114" s="22"/>
      <c r="L114" s="22">
        <f t="shared" si="19"/>
        <v>211377.23</v>
      </c>
      <c r="M114" s="23">
        <v>209680.43</v>
      </c>
      <c r="N114" s="23"/>
      <c r="O114" s="23"/>
      <c r="P114" s="23">
        <f t="shared" si="20"/>
        <v>209680.43</v>
      </c>
      <c r="Q114" s="24">
        <f t="shared" si="31"/>
        <v>571523.40999999992</v>
      </c>
      <c r="R114" s="24">
        <f t="shared" si="31"/>
        <v>0</v>
      </c>
      <c r="S114" s="24">
        <f t="shared" si="31"/>
        <v>0</v>
      </c>
      <c r="T114" s="24">
        <f t="shared" si="21"/>
        <v>571523.40999999992</v>
      </c>
      <c r="U114" s="25">
        <v>186877.4</v>
      </c>
      <c r="V114" s="25">
        <v>0</v>
      </c>
      <c r="W114" s="25">
        <v>0</v>
      </c>
      <c r="X114" s="25">
        <f t="shared" si="22"/>
        <v>186877.4</v>
      </c>
      <c r="Y114" s="26">
        <v>154057.28</v>
      </c>
      <c r="Z114" s="26">
        <v>0</v>
      </c>
      <c r="AA114" s="26">
        <v>0</v>
      </c>
      <c r="AB114" s="26">
        <f t="shared" si="23"/>
        <v>154057.28</v>
      </c>
      <c r="AC114" s="25">
        <v>142257.98000000001</v>
      </c>
      <c r="AD114" s="25">
        <v>0</v>
      </c>
      <c r="AE114" s="25">
        <v>0</v>
      </c>
      <c r="AF114" s="25">
        <f t="shared" si="24"/>
        <v>142257.98000000001</v>
      </c>
      <c r="AG114" s="27">
        <f t="shared" si="25"/>
        <v>483192.66000000003</v>
      </c>
      <c r="AH114" s="27">
        <f t="shared" si="25"/>
        <v>0</v>
      </c>
      <c r="AI114" s="27">
        <f t="shared" si="25"/>
        <v>0</v>
      </c>
      <c r="AJ114" s="27">
        <f t="shared" si="26"/>
        <v>483192.66000000003</v>
      </c>
      <c r="AK114" s="113">
        <f t="shared" si="27"/>
        <v>1054716.0699999998</v>
      </c>
      <c r="AL114" s="113">
        <f t="shared" si="28"/>
        <v>0</v>
      </c>
      <c r="AM114" s="113">
        <f t="shared" si="29"/>
        <v>0</v>
      </c>
      <c r="AN114" s="113">
        <f t="shared" si="30"/>
        <v>1054716.0699999998</v>
      </c>
    </row>
    <row r="115" spans="1:40" s="37" customFormat="1">
      <c r="A115" s="29">
        <v>110</v>
      </c>
      <c r="B115" s="29" t="s">
        <v>247</v>
      </c>
      <c r="C115" s="29" t="s">
        <v>27</v>
      </c>
      <c r="D115" s="30" t="s">
        <v>248</v>
      </c>
      <c r="E115" s="31">
        <v>56919.9</v>
      </c>
      <c r="F115" s="31">
        <v>0</v>
      </c>
      <c r="G115" s="31">
        <v>0</v>
      </c>
      <c r="H115" s="31">
        <f t="shared" si="18"/>
        <v>56919.9</v>
      </c>
      <c r="I115" s="31">
        <v>118394.1</v>
      </c>
      <c r="J115" s="31"/>
      <c r="K115" s="31"/>
      <c r="L115" s="31">
        <f t="shared" si="19"/>
        <v>118394.1</v>
      </c>
      <c r="M115" s="32">
        <v>90963.34</v>
      </c>
      <c r="N115" s="32"/>
      <c r="O115" s="32"/>
      <c r="P115" s="32">
        <f t="shared" si="20"/>
        <v>90963.34</v>
      </c>
      <c r="Q115" s="33">
        <f t="shared" si="31"/>
        <v>266277.33999999997</v>
      </c>
      <c r="R115" s="33">
        <f t="shared" si="31"/>
        <v>0</v>
      </c>
      <c r="S115" s="33">
        <f t="shared" si="31"/>
        <v>0</v>
      </c>
      <c r="T115" s="33">
        <f t="shared" si="21"/>
        <v>266277.33999999997</v>
      </c>
      <c r="U115" s="34">
        <v>0</v>
      </c>
      <c r="V115" s="34">
        <v>0</v>
      </c>
      <c r="W115" s="34">
        <v>0</v>
      </c>
      <c r="X115" s="34">
        <f t="shared" si="22"/>
        <v>0</v>
      </c>
      <c r="Y115" s="35">
        <v>0</v>
      </c>
      <c r="Z115" s="35">
        <v>0</v>
      </c>
      <c r="AA115" s="35">
        <v>0</v>
      </c>
      <c r="AB115" s="35">
        <f t="shared" si="23"/>
        <v>0</v>
      </c>
      <c r="AC115" s="34">
        <v>0</v>
      </c>
      <c r="AD115" s="34">
        <v>0</v>
      </c>
      <c r="AE115" s="34">
        <v>0</v>
      </c>
      <c r="AF115" s="34">
        <f t="shared" si="24"/>
        <v>0</v>
      </c>
      <c r="AG115" s="36">
        <f>U115+'[1]DISPOBINIL DIN NECONS'!B31+'[1]DISPOBINIL DIN NECONS'!B25</f>
        <v>0</v>
      </c>
      <c r="AH115" s="36">
        <f t="shared" ref="AH115:AI134" si="32">V115+Z115+AD115</f>
        <v>0</v>
      </c>
      <c r="AI115" s="36">
        <f t="shared" si="32"/>
        <v>0</v>
      </c>
      <c r="AJ115" s="36">
        <f t="shared" si="26"/>
        <v>0</v>
      </c>
      <c r="AK115" s="115">
        <f t="shared" si="27"/>
        <v>266277.33999999997</v>
      </c>
      <c r="AL115" s="115">
        <f t="shared" si="28"/>
        <v>0</v>
      </c>
      <c r="AM115" s="115">
        <f t="shared" si="29"/>
        <v>0</v>
      </c>
      <c r="AN115" s="115">
        <f t="shared" si="30"/>
        <v>266277.33999999997</v>
      </c>
    </row>
    <row r="116" spans="1:40">
      <c r="A116" s="20">
        <v>111</v>
      </c>
      <c r="B116" s="20" t="s">
        <v>249</v>
      </c>
      <c r="C116" s="20" t="s">
        <v>27</v>
      </c>
      <c r="D116" s="21" t="s">
        <v>250</v>
      </c>
      <c r="E116" s="22">
        <v>32214.35</v>
      </c>
      <c r="F116" s="22">
        <v>0</v>
      </c>
      <c r="G116" s="22">
        <v>0</v>
      </c>
      <c r="H116" s="22">
        <f t="shared" si="18"/>
        <v>32214.35</v>
      </c>
      <c r="I116" s="22">
        <v>35565.74</v>
      </c>
      <c r="J116" s="22"/>
      <c r="K116" s="22"/>
      <c r="L116" s="22">
        <f t="shared" si="19"/>
        <v>35565.74</v>
      </c>
      <c r="M116" s="23">
        <v>51008.26</v>
      </c>
      <c r="N116" s="23"/>
      <c r="O116" s="23"/>
      <c r="P116" s="23">
        <f t="shared" si="20"/>
        <v>51008.26</v>
      </c>
      <c r="Q116" s="24">
        <f t="shared" si="31"/>
        <v>118788.35</v>
      </c>
      <c r="R116" s="24">
        <f t="shared" si="31"/>
        <v>0</v>
      </c>
      <c r="S116" s="24">
        <f t="shared" si="31"/>
        <v>0</v>
      </c>
      <c r="T116" s="24">
        <f t="shared" si="21"/>
        <v>118788.35</v>
      </c>
      <c r="U116" s="25">
        <v>34413.949999999997</v>
      </c>
      <c r="V116" s="25">
        <v>0</v>
      </c>
      <c r="W116" s="25">
        <v>0</v>
      </c>
      <c r="X116" s="25">
        <f t="shared" si="22"/>
        <v>34413.949999999997</v>
      </c>
      <c r="Y116" s="26">
        <v>53245.58</v>
      </c>
      <c r="Z116" s="26">
        <v>0</v>
      </c>
      <c r="AA116" s="26">
        <v>0</v>
      </c>
      <c r="AB116" s="26">
        <f t="shared" si="23"/>
        <v>53245.58</v>
      </c>
      <c r="AC116" s="25">
        <v>155286.49</v>
      </c>
      <c r="AD116" s="25">
        <v>0</v>
      </c>
      <c r="AE116" s="25">
        <v>0</v>
      </c>
      <c r="AF116" s="25">
        <f t="shared" si="24"/>
        <v>155286.49</v>
      </c>
      <c r="AG116" s="27">
        <f t="shared" ref="AG116:AI135" si="33">U116+Y116+AC116</f>
        <v>242946.02</v>
      </c>
      <c r="AH116" s="27">
        <f t="shared" si="32"/>
        <v>0</v>
      </c>
      <c r="AI116" s="27">
        <f t="shared" si="32"/>
        <v>0</v>
      </c>
      <c r="AJ116" s="27">
        <f t="shared" si="26"/>
        <v>242946.02</v>
      </c>
      <c r="AK116" s="113">
        <f t="shared" si="27"/>
        <v>361734.37</v>
      </c>
      <c r="AL116" s="113">
        <f t="shared" si="28"/>
        <v>0</v>
      </c>
      <c r="AM116" s="113">
        <f t="shared" si="29"/>
        <v>0</v>
      </c>
      <c r="AN116" s="113">
        <f t="shared" si="30"/>
        <v>361734.37</v>
      </c>
    </row>
    <row r="117" spans="1:40" ht="25.5">
      <c r="A117" s="20">
        <v>112</v>
      </c>
      <c r="B117" s="20" t="s">
        <v>251</v>
      </c>
      <c r="C117" s="20" t="s">
        <v>42</v>
      </c>
      <c r="D117" s="21" t="s">
        <v>252</v>
      </c>
      <c r="E117" s="22">
        <v>0</v>
      </c>
      <c r="F117" s="22">
        <v>0</v>
      </c>
      <c r="G117" s="22">
        <v>2700</v>
      </c>
      <c r="H117" s="22">
        <f t="shared" si="18"/>
        <v>2700</v>
      </c>
      <c r="I117" s="22"/>
      <c r="J117" s="22"/>
      <c r="K117" s="22">
        <v>2750</v>
      </c>
      <c r="L117" s="22">
        <f t="shared" si="19"/>
        <v>2750</v>
      </c>
      <c r="M117" s="23"/>
      <c r="N117" s="23"/>
      <c r="O117" s="23">
        <v>4950</v>
      </c>
      <c r="P117" s="23">
        <f t="shared" si="20"/>
        <v>4950</v>
      </c>
      <c r="Q117" s="24">
        <f t="shared" si="31"/>
        <v>0</v>
      </c>
      <c r="R117" s="24">
        <f t="shared" si="31"/>
        <v>0</v>
      </c>
      <c r="S117" s="24">
        <f t="shared" si="31"/>
        <v>10400</v>
      </c>
      <c r="T117" s="24">
        <f t="shared" si="21"/>
        <v>10400</v>
      </c>
      <c r="U117" s="25">
        <v>0</v>
      </c>
      <c r="V117" s="25">
        <v>0</v>
      </c>
      <c r="W117" s="25">
        <v>2725</v>
      </c>
      <c r="X117" s="25">
        <f t="shared" si="22"/>
        <v>2725</v>
      </c>
      <c r="Y117" s="26">
        <v>0</v>
      </c>
      <c r="Z117" s="26">
        <v>0</v>
      </c>
      <c r="AA117" s="26">
        <v>4500</v>
      </c>
      <c r="AB117" s="26">
        <f t="shared" si="23"/>
        <v>4500</v>
      </c>
      <c r="AC117" s="25">
        <v>0</v>
      </c>
      <c r="AD117" s="25">
        <v>0</v>
      </c>
      <c r="AE117" s="25">
        <v>24466.560000000001</v>
      </c>
      <c r="AF117" s="25">
        <f t="shared" si="24"/>
        <v>24466.560000000001</v>
      </c>
      <c r="AG117" s="27">
        <f t="shared" si="33"/>
        <v>0</v>
      </c>
      <c r="AH117" s="27">
        <f t="shared" si="32"/>
        <v>0</v>
      </c>
      <c r="AI117" s="27">
        <f t="shared" si="32"/>
        <v>31691.56</v>
      </c>
      <c r="AJ117" s="27">
        <f t="shared" si="26"/>
        <v>31691.56</v>
      </c>
      <c r="AK117" s="113">
        <f t="shared" si="27"/>
        <v>0</v>
      </c>
      <c r="AL117" s="113">
        <f t="shared" si="28"/>
        <v>0</v>
      </c>
      <c r="AM117" s="113">
        <f t="shared" si="29"/>
        <v>42091.56</v>
      </c>
      <c r="AN117" s="113">
        <f t="shared" si="30"/>
        <v>42091.56</v>
      </c>
    </row>
    <row r="118" spans="1:40" ht="25.5">
      <c r="A118" s="20">
        <v>113</v>
      </c>
      <c r="B118" s="20" t="s">
        <v>253</v>
      </c>
      <c r="C118" s="20" t="s">
        <v>84</v>
      </c>
      <c r="D118" s="21" t="s">
        <v>254</v>
      </c>
      <c r="E118" s="22">
        <v>0</v>
      </c>
      <c r="F118" s="22">
        <v>40800</v>
      </c>
      <c r="G118" s="22">
        <v>155295</v>
      </c>
      <c r="H118" s="22">
        <f t="shared" si="18"/>
        <v>196095</v>
      </c>
      <c r="I118" s="22"/>
      <c r="J118" s="22">
        <v>54200</v>
      </c>
      <c r="K118" s="22">
        <v>148120</v>
      </c>
      <c r="L118" s="22">
        <f t="shared" si="19"/>
        <v>202320</v>
      </c>
      <c r="M118" s="23"/>
      <c r="N118" s="23">
        <v>59200</v>
      </c>
      <c r="O118" s="23">
        <v>191045</v>
      </c>
      <c r="P118" s="23">
        <f t="shared" si="20"/>
        <v>250245</v>
      </c>
      <c r="Q118" s="24">
        <f t="shared" si="31"/>
        <v>0</v>
      </c>
      <c r="R118" s="24">
        <f t="shared" si="31"/>
        <v>154200</v>
      </c>
      <c r="S118" s="24">
        <f t="shared" si="31"/>
        <v>494460</v>
      </c>
      <c r="T118" s="24">
        <f t="shared" si="21"/>
        <v>648660</v>
      </c>
      <c r="U118" s="25">
        <v>0</v>
      </c>
      <c r="V118" s="25">
        <v>46400</v>
      </c>
      <c r="W118" s="25">
        <v>156150</v>
      </c>
      <c r="X118" s="25">
        <f t="shared" si="22"/>
        <v>202550</v>
      </c>
      <c r="Y118" s="26">
        <v>0</v>
      </c>
      <c r="Z118" s="26">
        <v>17159.32</v>
      </c>
      <c r="AA118" s="26">
        <v>136509.56</v>
      </c>
      <c r="AB118" s="26">
        <f t="shared" si="23"/>
        <v>153668.88</v>
      </c>
      <c r="AC118" s="25">
        <v>0</v>
      </c>
      <c r="AD118" s="25">
        <v>15598.74</v>
      </c>
      <c r="AE118" s="25">
        <v>126452.08</v>
      </c>
      <c r="AF118" s="25">
        <f t="shared" si="24"/>
        <v>142050.82</v>
      </c>
      <c r="AG118" s="27">
        <f t="shared" si="33"/>
        <v>0</v>
      </c>
      <c r="AH118" s="27">
        <f t="shared" si="32"/>
        <v>79158.06</v>
      </c>
      <c r="AI118" s="27">
        <f t="shared" si="32"/>
        <v>419111.64</v>
      </c>
      <c r="AJ118" s="27">
        <f t="shared" si="26"/>
        <v>498269.7</v>
      </c>
      <c r="AK118" s="113">
        <f t="shared" si="27"/>
        <v>0</v>
      </c>
      <c r="AL118" s="113">
        <f t="shared" si="28"/>
        <v>233358.06</v>
      </c>
      <c r="AM118" s="113">
        <f t="shared" si="29"/>
        <v>913571.64</v>
      </c>
      <c r="AN118" s="113">
        <f t="shared" si="30"/>
        <v>1146929.7</v>
      </c>
    </row>
    <row r="119" spans="1:40">
      <c r="A119" s="20">
        <v>114</v>
      </c>
      <c r="B119" s="20" t="s">
        <v>255</v>
      </c>
      <c r="C119" s="20" t="s">
        <v>42</v>
      </c>
      <c r="D119" s="21" t="s">
        <v>256</v>
      </c>
      <c r="E119" s="22">
        <v>0</v>
      </c>
      <c r="F119" s="22">
        <v>0</v>
      </c>
      <c r="G119" s="22">
        <v>586000</v>
      </c>
      <c r="H119" s="22">
        <f t="shared" si="18"/>
        <v>586000</v>
      </c>
      <c r="I119" s="22"/>
      <c r="J119" s="22"/>
      <c r="K119" s="22">
        <v>681955</v>
      </c>
      <c r="L119" s="22">
        <f t="shared" si="19"/>
        <v>681955</v>
      </c>
      <c r="M119" s="23"/>
      <c r="N119" s="23"/>
      <c r="O119" s="23">
        <v>793020</v>
      </c>
      <c r="P119" s="23">
        <f t="shared" si="20"/>
        <v>793020</v>
      </c>
      <c r="Q119" s="24">
        <f t="shared" si="31"/>
        <v>0</v>
      </c>
      <c r="R119" s="24">
        <f t="shared" si="31"/>
        <v>0</v>
      </c>
      <c r="S119" s="24">
        <f t="shared" si="31"/>
        <v>2060975</v>
      </c>
      <c r="T119" s="24">
        <f t="shared" si="21"/>
        <v>2060975</v>
      </c>
      <c r="U119" s="25">
        <v>0</v>
      </c>
      <c r="V119" s="25">
        <v>0</v>
      </c>
      <c r="W119" s="25">
        <v>666425</v>
      </c>
      <c r="X119" s="25">
        <f t="shared" si="22"/>
        <v>666425</v>
      </c>
      <c r="Y119" s="26">
        <v>0</v>
      </c>
      <c r="Z119" s="26">
        <v>0</v>
      </c>
      <c r="AA119" s="26">
        <v>316118.73</v>
      </c>
      <c r="AB119" s="26">
        <f t="shared" si="23"/>
        <v>316118.73</v>
      </c>
      <c r="AC119" s="25">
        <v>0</v>
      </c>
      <c r="AD119" s="25">
        <v>0</v>
      </c>
      <c r="AE119" s="25">
        <v>282717.8</v>
      </c>
      <c r="AF119" s="25">
        <f t="shared" si="24"/>
        <v>282717.8</v>
      </c>
      <c r="AG119" s="27">
        <f t="shared" si="33"/>
        <v>0</v>
      </c>
      <c r="AH119" s="27">
        <f t="shared" si="32"/>
        <v>0</v>
      </c>
      <c r="AI119" s="27">
        <f t="shared" si="32"/>
        <v>1265261.53</v>
      </c>
      <c r="AJ119" s="27">
        <f t="shared" si="26"/>
        <v>1265261.53</v>
      </c>
      <c r="AK119" s="113">
        <f t="shared" si="27"/>
        <v>0</v>
      </c>
      <c r="AL119" s="113">
        <f t="shared" si="28"/>
        <v>0</v>
      </c>
      <c r="AM119" s="113">
        <f t="shared" si="29"/>
        <v>3326236.5300000003</v>
      </c>
      <c r="AN119" s="113">
        <f t="shared" si="30"/>
        <v>3326236.5300000003</v>
      </c>
    </row>
    <row r="120" spans="1:40">
      <c r="A120" s="20">
        <v>115</v>
      </c>
      <c r="B120" s="20" t="s">
        <v>257</v>
      </c>
      <c r="C120" s="20" t="s">
        <v>42</v>
      </c>
      <c r="D120" s="21" t="s">
        <v>258</v>
      </c>
      <c r="E120" s="22">
        <v>0</v>
      </c>
      <c r="F120" s="22">
        <v>0</v>
      </c>
      <c r="G120" s="22">
        <v>92960</v>
      </c>
      <c r="H120" s="22">
        <f t="shared" si="18"/>
        <v>92960</v>
      </c>
      <c r="I120" s="22"/>
      <c r="J120" s="22"/>
      <c r="K120" s="22">
        <v>115160</v>
      </c>
      <c r="L120" s="22">
        <f t="shared" si="19"/>
        <v>115160</v>
      </c>
      <c r="M120" s="23"/>
      <c r="N120" s="23"/>
      <c r="O120" s="23">
        <v>114145</v>
      </c>
      <c r="P120" s="23">
        <f t="shared" si="20"/>
        <v>114145</v>
      </c>
      <c r="Q120" s="24">
        <f t="shared" si="31"/>
        <v>0</v>
      </c>
      <c r="R120" s="24">
        <f t="shared" si="31"/>
        <v>0</v>
      </c>
      <c r="S120" s="24">
        <f t="shared" si="31"/>
        <v>322265</v>
      </c>
      <c r="T120" s="24">
        <f t="shared" si="21"/>
        <v>322265</v>
      </c>
      <c r="U120" s="25">
        <v>0</v>
      </c>
      <c r="V120" s="25">
        <v>0</v>
      </c>
      <c r="W120" s="25">
        <v>104410</v>
      </c>
      <c r="X120" s="25">
        <f t="shared" si="22"/>
        <v>104410</v>
      </c>
      <c r="Y120" s="26">
        <v>0</v>
      </c>
      <c r="Z120" s="26">
        <v>0</v>
      </c>
      <c r="AA120" s="26">
        <v>92388.479999999996</v>
      </c>
      <c r="AB120" s="26">
        <f t="shared" si="23"/>
        <v>92388.479999999996</v>
      </c>
      <c r="AC120" s="25">
        <v>0</v>
      </c>
      <c r="AD120" s="25">
        <v>0</v>
      </c>
      <c r="AE120" s="25">
        <v>86045.64</v>
      </c>
      <c r="AF120" s="25">
        <f t="shared" si="24"/>
        <v>86045.64</v>
      </c>
      <c r="AG120" s="27">
        <f t="shared" si="33"/>
        <v>0</v>
      </c>
      <c r="AH120" s="27">
        <f t="shared" si="32"/>
        <v>0</v>
      </c>
      <c r="AI120" s="27">
        <f t="shared" si="32"/>
        <v>282844.12</v>
      </c>
      <c r="AJ120" s="27">
        <f t="shared" si="26"/>
        <v>282844.12</v>
      </c>
      <c r="AK120" s="113">
        <f t="shared" si="27"/>
        <v>0</v>
      </c>
      <c r="AL120" s="113">
        <f t="shared" si="28"/>
        <v>0</v>
      </c>
      <c r="AM120" s="113">
        <f t="shared" si="29"/>
        <v>605109.12</v>
      </c>
      <c r="AN120" s="113">
        <f t="shared" si="30"/>
        <v>605109.12</v>
      </c>
    </row>
    <row r="121" spans="1:40" ht="25.5">
      <c r="A121" s="20">
        <v>116</v>
      </c>
      <c r="B121" s="22" t="s">
        <v>259</v>
      </c>
      <c r="C121" s="22" t="s">
        <v>84</v>
      </c>
      <c r="D121" s="38" t="s">
        <v>260</v>
      </c>
      <c r="E121" s="22">
        <v>0</v>
      </c>
      <c r="F121" s="22">
        <v>6800</v>
      </c>
      <c r="G121" s="22">
        <v>19590</v>
      </c>
      <c r="H121" s="22">
        <f t="shared" si="18"/>
        <v>26390</v>
      </c>
      <c r="I121" s="22"/>
      <c r="J121" s="22">
        <v>16000</v>
      </c>
      <c r="K121" s="22">
        <v>23470</v>
      </c>
      <c r="L121" s="22">
        <f t="shared" si="19"/>
        <v>39470</v>
      </c>
      <c r="M121" s="23"/>
      <c r="N121" s="23">
        <v>15600</v>
      </c>
      <c r="O121" s="23">
        <v>30850</v>
      </c>
      <c r="P121" s="23">
        <f t="shared" si="20"/>
        <v>46450</v>
      </c>
      <c r="Q121" s="24">
        <f t="shared" si="31"/>
        <v>0</v>
      </c>
      <c r="R121" s="24">
        <f t="shared" si="31"/>
        <v>38400</v>
      </c>
      <c r="S121" s="24">
        <f t="shared" si="31"/>
        <v>73910</v>
      </c>
      <c r="T121" s="24">
        <f t="shared" si="21"/>
        <v>112310</v>
      </c>
      <c r="U121" s="25">
        <v>0</v>
      </c>
      <c r="V121" s="25">
        <v>10000</v>
      </c>
      <c r="W121" s="25">
        <v>19165</v>
      </c>
      <c r="X121" s="25">
        <f t="shared" si="22"/>
        <v>29165</v>
      </c>
      <c r="Y121" s="26">
        <v>0</v>
      </c>
      <c r="Z121" s="26">
        <v>2168.25</v>
      </c>
      <c r="AA121" s="26">
        <v>41110</v>
      </c>
      <c r="AB121" s="26">
        <f t="shared" si="23"/>
        <v>43278.25</v>
      </c>
      <c r="AC121" s="25">
        <v>0</v>
      </c>
      <c r="AD121" s="25">
        <v>1843.14</v>
      </c>
      <c r="AE121" s="25">
        <v>127850.89</v>
      </c>
      <c r="AF121" s="25">
        <f t="shared" si="24"/>
        <v>129694.03</v>
      </c>
      <c r="AG121" s="27">
        <f t="shared" si="33"/>
        <v>0</v>
      </c>
      <c r="AH121" s="27">
        <f t="shared" si="32"/>
        <v>14011.39</v>
      </c>
      <c r="AI121" s="27">
        <f t="shared" si="32"/>
        <v>188125.89</v>
      </c>
      <c r="AJ121" s="27">
        <f t="shared" si="26"/>
        <v>202137.28000000003</v>
      </c>
      <c r="AK121" s="113">
        <f t="shared" si="27"/>
        <v>0</v>
      </c>
      <c r="AL121" s="113">
        <f t="shared" si="28"/>
        <v>52411.39</v>
      </c>
      <c r="AM121" s="113">
        <f t="shared" si="29"/>
        <v>262035.89</v>
      </c>
      <c r="AN121" s="113">
        <f t="shared" si="30"/>
        <v>314447.28000000003</v>
      </c>
    </row>
    <row r="122" spans="1:40">
      <c r="A122" s="20">
        <v>117</v>
      </c>
      <c r="B122" s="20" t="s">
        <v>261</v>
      </c>
      <c r="C122" s="20" t="s">
        <v>42</v>
      </c>
      <c r="D122" s="21" t="s">
        <v>262</v>
      </c>
      <c r="E122" s="22">
        <v>0</v>
      </c>
      <c r="F122" s="22">
        <v>0</v>
      </c>
      <c r="G122" s="22">
        <v>140465</v>
      </c>
      <c r="H122" s="22">
        <f t="shared" si="18"/>
        <v>140465</v>
      </c>
      <c r="I122" s="22"/>
      <c r="J122" s="22"/>
      <c r="K122" s="22">
        <v>163255</v>
      </c>
      <c r="L122" s="22">
        <f t="shared" si="19"/>
        <v>163255</v>
      </c>
      <c r="M122" s="23"/>
      <c r="N122" s="23"/>
      <c r="O122" s="23">
        <v>183385</v>
      </c>
      <c r="P122" s="23">
        <f t="shared" si="20"/>
        <v>183385</v>
      </c>
      <c r="Q122" s="24">
        <f t="shared" si="31"/>
        <v>0</v>
      </c>
      <c r="R122" s="24">
        <f t="shared" si="31"/>
        <v>0</v>
      </c>
      <c r="S122" s="24">
        <f t="shared" si="31"/>
        <v>487105</v>
      </c>
      <c r="T122" s="24">
        <f t="shared" si="21"/>
        <v>487105</v>
      </c>
      <c r="U122" s="25">
        <v>0</v>
      </c>
      <c r="V122" s="25">
        <v>0</v>
      </c>
      <c r="W122" s="25">
        <v>191860</v>
      </c>
      <c r="X122" s="25">
        <f t="shared" si="22"/>
        <v>191860</v>
      </c>
      <c r="Y122" s="26">
        <v>0</v>
      </c>
      <c r="Z122" s="26">
        <v>0</v>
      </c>
      <c r="AA122" s="26">
        <v>133966.85</v>
      </c>
      <c r="AB122" s="26">
        <f t="shared" si="23"/>
        <v>133966.85</v>
      </c>
      <c r="AC122" s="25">
        <v>0</v>
      </c>
      <c r="AD122" s="25">
        <v>0</v>
      </c>
      <c r="AE122" s="25">
        <v>123184.99</v>
      </c>
      <c r="AF122" s="25">
        <f t="shared" si="24"/>
        <v>123184.99</v>
      </c>
      <c r="AG122" s="27">
        <f t="shared" si="33"/>
        <v>0</v>
      </c>
      <c r="AH122" s="27">
        <f t="shared" si="32"/>
        <v>0</v>
      </c>
      <c r="AI122" s="27">
        <f t="shared" si="32"/>
        <v>449011.83999999997</v>
      </c>
      <c r="AJ122" s="27">
        <f t="shared" si="26"/>
        <v>449011.83999999997</v>
      </c>
      <c r="AK122" s="113">
        <f t="shared" si="27"/>
        <v>0</v>
      </c>
      <c r="AL122" s="113">
        <f t="shared" si="28"/>
        <v>0</v>
      </c>
      <c r="AM122" s="113">
        <f t="shared" si="29"/>
        <v>936116.84</v>
      </c>
      <c r="AN122" s="113">
        <f t="shared" si="30"/>
        <v>936116.84</v>
      </c>
    </row>
    <row r="123" spans="1:40">
      <c r="A123" s="20">
        <v>118</v>
      </c>
      <c r="B123" s="20" t="s">
        <v>263</v>
      </c>
      <c r="C123" s="20" t="s">
        <v>27</v>
      </c>
      <c r="D123" s="21" t="s">
        <v>264</v>
      </c>
      <c r="E123" s="22">
        <v>81076.850000000006</v>
      </c>
      <c r="F123" s="22">
        <v>0</v>
      </c>
      <c r="G123" s="22">
        <v>0</v>
      </c>
      <c r="H123" s="22">
        <f t="shared" si="18"/>
        <v>81076.850000000006</v>
      </c>
      <c r="I123" s="22">
        <v>88956.99</v>
      </c>
      <c r="J123" s="22"/>
      <c r="K123" s="22"/>
      <c r="L123" s="22">
        <f t="shared" si="19"/>
        <v>88956.99</v>
      </c>
      <c r="M123" s="23">
        <v>86392.2</v>
      </c>
      <c r="N123" s="23"/>
      <c r="O123" s="23"/>
      <c r="P123" s="23">
        <f t="shared" si="20"/>
        <v>86392.2</v>
      </c>
      <c r="Q123" s="24">
        <f t="shared" si="31"/>
        <v>256426.04000000004</v>
      </c>
      <c r="R123" s="24">
        <f t="shared" si="31"/>
        <v>0</v>
      </c>
      <c r="S123" s="24">
        <f t="shared" si="31"/>
        <v>0</v>
      </c>
      <c r="T123" s="24">
        <f t="shared" si="21"/>
        <v>256426.04000000004</v>
      </c>
      <c r="U123" s="25">
        <v>86451.62</v>
      </c>
      <c r="V123" s="25">
        <v>0</v>
      </c>
      <c r="W123" s="25">
        <v>0</v>
      </c>
      <c r="X123" s="25">
        <f t="shared" si="22"/>
        <v>86451.62</v>
      </c>
      <c r="Y123" s="26">
        <v>91296.57</v>
      </c>
      <c r="Z123" s="26">
        <v>0</v>
      </c>
      <c r="AA123" s="26">
        <v>0</v>
      </c>
      <c r="AB123" s="26">
        <f t="shared" si="23"/>
        <v>91296.57</v>
      </c>
      <c r="AC123" s="25">
        <v>88964.69</v>
      </c>
      <c r="AD123" s="25">
        <v>0</v>
      </c>
      <c r="AE123" s="25">
        <v>0</v>
      </c>
      <c r="AF123" s="25">
        <f t="shared" si="24"/>
        <v>88964.69</v>
      </c>
      <c r="AG123" s="27">
        <f t="shared" si="33"/>
        <v>266712.88</v>
      </c>
      <c r="AH123" s="27">
        <f t="shared" si="32"/>
        <v>0</v>
      </c>
      <c r="AI123" s="27">
        <f t="shared" si="32"/>
        <v>0</v>
      </c>
      <c r="AJ123" s="27">
        <f t="shared" si="26"/>
        <v>266712.88</v>
      </c>
      <c r="AK123" s="113">
        <f t="shared" si="27"/>
        <v>523138.92000000004</v>
      </c>
      <c r="AL123" s="113">
        <f t="shared" si="28"/>
        <v>0</v>
      </c>
      <c r="AM123" s="113">
        <f t="shared" si="29"/>
        <v>0</v>
      </c>
      <c r="AN123" s="113">
        <f t="shared" si="30"/>
        <v>523138.92000000004</v>
      </c>
    </row>
    <row r="124" spans="1:40">
      <c r="A124" s="20">
        <v>119</v>
      </c>
      <c r="B124" s="20" t="s">
        <v>265</v>
      </c>
      <c r="C124" s="20" t="s">
        <v>71</v>
      </c>
      <c r="D124" s="21" t="s">
        <v>266</v>
      </c>
      <c r="E124" s="22">
        <v>155221.56</v>
      </c>
      <c r="F124" s="22">
        <v>7450</v>
      </c>
      <c r="G124" s="22">
        <v>0</v>
      </c>
      <c r="H124" s="22">
        <f t="shared" si="18"/>
        <v>162671.56</v>
      </c>
      <c r="I124" s="22">
        <v>145944.13</v>
      </c>
      <c r="J124" s="22">
        <v>7640</v>
      </c>
      <c r="K124" s="22"/>
      <c r="L124" s="22">
        <f t="shared" si="19"/>
        <v>153584.13</v>
      </c>
      <c r="M124" s="23">
        <v>151768.82</v>
      </c>
      <c r="N124" s="23">
        <v>6680</v>
      </c>
      <c r="O124" s="23"/>
      <c r="P124" s="23">
        <f t="shared" si="20"/>
        <v>158448.82</v>
      </c>
      <c r="Q124" s="24">
        <f t="shared" si="31"/>
        <v>452934.51</v>
      </c>
      <c r="R124" s="24">
        <f t="shared" si="31"/>
        <v>21770</v>
      </c>
      <c r="S124" s="24">
        <f t="shared" si="31"/>
        <v>0</v>
      </c>
      <c r="T124" s="24">
        <f t="shared" si="21"/>
        <v>474704.51</v>
      </c>
      <c r="U124" s="25">
        <v>118613.23</v>
      </c>
      <c r="V124" s="25">
        <v>6420</v>
      </c>
      <c r="W124" s="25">
        <v>0</v>
      </c>
      <c r="X124" s="25">
        <f t="shared" si="22"/>
        <v>125033.23</v>
      </c>
      <c r="Y124" s="26">
        <v>96124.51</v>
      </c>
      <c r="Z124" s="26">
        <v>5046.25</v>
      </c>
      <c r="AA124" s="26">
        <v>0</v>
      </c>
      <c r="AB124" s="26">
        <f t="shared" si="23"/>
        <v>101170.76</v>
      </c>
      <c r="AC124" s="25">
        <v>87992.74</v>
      </c>
      <c r="AD124" s="25">
        <v>4767.41</v>
      </c>
      <c r="AE124" s="25">
        <v>0</v>
      </c>
      <c r="AF124" s="25">
        <f t="shared" si="24"/>
        <v>92760.150000000009</v>
      </c>
      <c r="AG124" s="27">
        <f t="shared" si="33"/>
        <v>302730.48</v>
      </c>
      <c r="AH124" s="27">
        <f t="shared" si="32"/>
        <v>16233.66</v>
      </c>
      <c r="AI124" s="27">
        <f t="shared" si="32"/>
        <v>0</v>
      </c>
      <c r="AJ124" s="27">
        <f t="shared" si="26"/>
        <v>318964.13999999996</v>
      </c>
      <c r="AK124" s="113">
        <f t="shared" si="27"/>
        <v>755664.99</v>
      </c>
      <c r="AL124" s="113">
        <f t="shared" si="28"/>
        <v>38003.660000000003</v>
      </c>
      <c r="AM124" s="113">
        <f t="shared" si="29"/>
        <v>0</v>
      </c>
      <c r="AN124" s="113">
        <f t="shared" si="30"/>
        <v>793668.65</v>
      </c>
    </row>
    <row r="125" spans="1:40">
      <c r="A125" s="20">
        <v>120</v>
      </c>
      <c r="B125" s="20" t="s">
        <v>267</v>
      </c>
      <c r="C125" s="20" t="s">
        <v>27</v>
      </c>
      <c r="D125" s="21" t="s">
        <v>268</v>
      </c>
      <c r="E125" s="22">
        <v>85518.06</v>
      </c>
      <c r="F125" s="22">
        <v>0</v>
      </c>
      <c r="G125" s="22">
        <v>0</v>
      </c>
      <c r="H125" s="22">
        <f t="shared" si="18"/>
        <v>85518.06</v>
      </c>
      <c r="I125" s="22">
        <v>128419.11</v>
      </c>
      <c r="J125" s="22"/>
      <c r="K125" s="22"/>
      <c r="L125" s="22">
        <f t="shared" si="19"/>
        <v>128419.11</v>
      </c>
      <c r="M125" s="23">
        <v>134734.72</v>
      </c>
      <c r="N125" s="23"/>
      <c r="O125" s="23"/>
      <c r="P125" s="23">
        <f t="shared" si="20"/>
        <v>134734.72</v>
      </c>
      <c r="Q125" s="24">
        <f t="shared" si="31"/>
        <v>348671.89</v>
      </c>
      <c r="R125" s="24">
        <f t="shared" si="31"/>
        <v>0</v>
      </c>
      <c r="S125" s="24">
        <f t="shared" si="31"/>
        <v>0</v>
      </c>
      <c r="T125" s="24">
        <f t="shared" si="21"/>
        <v>348671.89</v>
      </c>
      <c r="U125" s="25">
        <v>122080.84</v>
      </c>
      <c r="V125" s="25">
        <v>0</v>
      </c>
      <c r="W125" s="25">
        <v>0</v>
      </c>
      <c r="X125" s="25">
        <f t="shared" si="22"/>
        <v>122080.84</v>
      </c>
      <c r="Y125" s="26">
        <v>123215.75</v>
      </c>
      <c r="Z125" s="26">
        <v>0</v>
      </c>
      <c r="AA125" s="26">
        <v>0</v>
      </c>
      <c r="AB125" s="26">
        <f t="shared" si="23"/>
        <v>123215.75</v>
      </c>
      <c r="AC125" s="25">
        <v>126598.33</v>
      </c>
      <c r="AD125" s="25">
        <v>0</v>
      </c>
      <c r="AE125" s="25">
        <v>0</v>
      </c>
      <c r="AF125" s="25">
        <f t="shared" si="24"/>
        <v>126598.33</v>
      </c>
      <c r="AG125" s="27">
        <f t="shared" si="33"/>
        <v>371894.92</v>
      </c>
      <c r="AH125" s="27">
        <f t="shared" si="32"/>
        <v>0</v>
      </c>
      <c r="AI125" s="27">
        <f t="shared" si="32"/>
        <v>0</v>
      </c>
      <c r="AJ125" s="27">
        <f t="shared" si="26"/>
        <v>371894.92</v>
      </c>
      <c r="AK125" s="113">
        <f t="shared" si="27"/>
        <v>720566.81</v>
      </c>
      <c r="AL125" s="113">
        <f t="shared" si="28"/>
        <v>0</v>
      </c>
      <c r="AM125" s="113">
        <f t="shared" si="29"/>
        <v>0</v>
      </c>
      <c r="AN125" s="113">
        <f t="shared" si="30"/>
        <v>720566.81</v>
      </c>
    </row>
    <row r="126" spans="1:40">
      <c r="A126" s="20">
        <v>121</v>
      </c>
      <c r="B126" s="20" t="s">
        <v>269</v>
      </c>
      <c r="C126" s="20" t="s">
        <v>270</v>
      </c>
      <c r="D126" s="21" t="s">
        <v>271</v>
      </c>
      <c r="E126" s="22">
        <v>276573.40000000002</v>
      </c>
      <c r="F126" s="22">
        <v>3000</v>
      </c>
      <c r="G126" s="22">
        <v>0</v>
      </c>
      <c r="H126" s="22">
        <f t="shared" si="18"/>
        <v>279573.40000000002</v>
      </c>
      <c r="I126" s="22">
        <v>310863.21000000002</v>
      </c>
      <c r="J126" s="22">
        <v>3320</v>
      </c>
      <c r="K126" s="22"/>
      <c r="L126" s="22">
        <f t="shared" si="19"/>
        <v>314183.21000000002</v>
      </c>
      <c r="M126" s="23">
        <v>299169.81</v>
      </c>
      <c r="N126" s="23">
        <v>2680</v>
      </c>
      <c r="O126" s="23"/>
      <c r="P126" s="23">
        <f t="shared" si="20"/>
        <v>301849.81</v>
      </c>
      <c r="Q126" s="24">
        <f t="shared" si="31"/>
        <v>886606.42000000016</v>
      </c>
      <c r="R126" s="24">
        <f t="shared" si="31"/>
        <v>9000</v>
      </c>
      <c r="S126" s="24">
        <f t="shared" si="31"/>
        <v>0</v>
      </c>
      <c r="T126" s="24">
        <f t="shared" si="21"/>
        <v>895606.42000000016</v>
      </c>
      <c r="U126" s="25">
        <v>290032.28999999998</v>
      </c>
      <c r="V126" s="25">
        <v>2600</v>
      </c>
      <c r="W126" s="25">
        <v>0</v>
      </c>
      <c r="X126" s="25">
        <f t="shared" si="22"/>
        <v>292632.28999999998</v>
      </c>
      <c r="Y126" s="26">
        <v>254693.82</v>
      </c>
      <c r="Z126" s="26">
        <v>2760</v>
      </c>
      <c r="AA126" s="26">
        <v>0</v>
      </c>
      <c r="AB126" s="26">
        <f t="shared" si="23"/>
        <v>257453.82</v>
      </c>
      <c r="AC126" s="25">
        <v>195776.11</v>
      </c>
      <c r="AD126" s="25">
        <v>2937.93</v>
      </c>
      <c r="AE126" s="25">
        <v>0</v>
      </c>
      <c r="AF126" s="25">
        <f t="shared" si="24"/>
        <v>198714.03999999998</v>
      </c>
      <c r="AG126" s="27">
        <f t="shared" si="33"/>
        <v>740502.22</v>
      </c>
      <c r="AH126" s="27">
        <f t="shared" si="32"/>
        <v>8297.93</v>
      </c>
      <c r="AI126" s="27">
        <f t="shared" si="32"/>
        <v>0</v>
      </c>
      <c r="AJ126" s="27">
        <f t="shared" si="26"/>
        <v>748800.15</v>
      </c>
      <c r="AK126" s="113">
        <f t="shared" si="27"/>
        <v>1627108.6400000001</v>
      </c>
      <c r="AL126" s="113">
        <f t="shared" si="28"/>
        <v>17297.93</v>
      </c>
      <c r="AM126" s="113">
        <f t="shared" si="29"/>
        <v>0</v>
      </c>
      <c r="AN126" s="113">
        <f t="shared" si="30"/>
        <v>1644406.57</v>
      </c>
    </row>
    <row r="127" spans="1:40">
      <c r="A127" s="20">
        <v>122</v>
      </c>
      <c r="B127" s="20" t="s">
        <v>272</v>
      </c>
      <c r="C127" s="20" t="s">
        <v>27</v>
      </c>
      <c r="D127" s="21" t="s">
        <v>273</v>
      </c>
      <c r="E127" s="22">
        <v>736429.36</v>
      </c>
      <c r="F127" s="22">
        <v>0</v>
      </c>
      <c r="G127" s="22">
        <v>0</v>
      </c>
      <c r="H127" s="22">
        <f t="shared" si="18"/>
        <v>736429.36</v>
      </c>
      <c r="I127" s="22">
        <v>791533.78</v>
      </c>
      <c r="J127" s="22"/>
      <c r="K127" s="22"/>
      <c r="L127" s="22">
        <f t="shared" si="19"/>
        <v>791533.78</v>
      </c>
      <c r="M127" s="23">
        <v>783672.05</v>
      </c>
      <c r="N127" s="23">
        <v>0</v>
      </c>
      <c r="O127" s="23">
        <v>0</v>
      </c>
      <c r="P127" s="23">
        <f t="shared" si="20"/>
        <v>783672.05</v>
      </c>
      <c r="Q127" s="24">
        <f t="shared" si="31"/>
        <v>2311635.1900000004</v>
      </c>
      <c r="R127" s="24">
        <f t="shared" si="31"/>
        <v>0</v>
      </c>
      <c r="S127" s="24">
        <f t="shared" si="31"/>
        <v>0</v>
      </c>
      <c r="T127" s="24">
        <f t="shared" si="21"/>
        <v>2311635.1900000004</v>
      </c>
      <c r="U127" s="25">
        <v>762288.11</v>
      </c>
      <c r="V127" s="25">
        <v>0</v>
      </c>
      <c r="W127" s="25">
        <v>0</v>
      </c>
      <c r="X127" s="25">
        <f t="shared" si="22"/>
        <v>762288.11</v>
      </c>
      <c r="Y127" s="26">
        <v>804393.47</v>
      </c>
      <c r="Z127" s="26">
        <v>0</v>
      </c>
      <c r="AA127" s="26">
        <v>0</v>
      </c>
      <c r="AB127" s="26">
        <f t="shared" si="23"/>
        <v>804393.47</v>
      </c>
      <c r="AC127" s="25">
        <v>757765.24</v>
      </c>
      <c r="AD127" s="25">
        <v>0</v>
      </c>
      <c r="AE127" s="25">
        <v>0</v>
      </c>
      <c r="AF127" s="25">
        <f t="shared" si="24"/>
        <v>757765.24</v>
      </c>
      <c r="AG127" s="27">
        <f t="shared" si="33"/>
        <v>2324446.8200000003</v>
      </c>
      <c r="AH127" s="27">
        <f t="shared" si="32"/>
        <v>0</v>
      </c>
      <c r="AI127" s="27">
        <f t="shared" si="32"/>
        <v>0</v>
      </c>
      <c r="AJ127" s="27">
        <f t="shared" si="26"/>
        <v>2324446.8200000003</v>
      </c>
      <c r="AK127" s="113">
        <f t="shared" si="27"/>
        <v>4636082.0100000007</v>
      </c>
      <c r="AL127" s="113">
        <f t="shared" si="28"/>
        <v>0</v>
      </c>
      <c r="AM127" s="113">
        <f t="shared" si="29"/>
        <v>0</v>
      </c>
      <c r="AN127" s="113">
        <f t="shared" si="30"/>
        <v>4636082.0100000007</v>
      </c>
    </row>
    <row r="128" spans="1:40">
      <c r="A128" s="20">
        <v>123</v>
      </c>
      <c r="B128" s="20" t="s">
        <v>274</v>
      </c>
      <c r="C128" s="20" t="s">
        <v>27</v>
      </c>
      <c r="D128" s="21" t="s">
        <v>275</v>
      </c>
      <c r="E128" s="22">
        <v>63724.61</v>
      </c>
      <c r="F128" s="22">
        <v>0</v>
      </c>
      <c r="G128" s="22">
        <v>0</v>
      </c>
      <c r="H128" s="22">
        <f t="shared" si="18"/>
        <v>63724.61</v>
      </c>
      <c r="I128" s="22">
        <v>113245.69</v>
      </c>
      <c r="J128" s="22"/>
      <c r="K128" s="22"/>
      <c r="L128" s="22">
        <f t="shared" si="19"/>
        <v>113245.69</v>
      </c>
      <c r="M128" s="23">
        <v>118240.33</v>
      </c>
      <c r="N128" s="23"/>
      <c r="O128" s="23"/>
      <c r="P128" s="23">
        <f t="shared" si="20"/>
        <v>118240.33</v>
      </c>
      <c r="Q128" s="24">
        <f t="shared" si="31"/>
        <v>295210.63</v>
      </c>
      <c r="R128" s="24">
        <f t="shared" si="31"/>
        <v>0</v>
      </c>
      <c r="S128" s="24">
        <f t="shared" si="31"/>
        <v>0</v>
      </c>
      <c r="T128" s="24">
        <f t="shared" si="21"/>
        <v>295210.63</v>
      </c>
      <c r="U128" s="25">
        <v>94603.02</v>
      </c>
      <c r="V128" s="25">
        <v>0</v>
      </c>
      <c r="W128" s="25">
        <v>0</v>
      </c>
      <c r="X128" s="25">
        <f t="shared" si="22"/>
        <v>94603.02</v>
      </c>
      <c r="Y128" s="26">
        <v>118181.81</v>
      </c>
      <c r="Z128" s="26">
        <v>0</v>
      </c>
      <c r="AA128" s="26">
        <v>0</v>
      </c>
      <c r="AB128" s="26">
        <f t="shared" si="23"/>
        <v>118181.81</v>
      </c>
      <c r="AC128" s="25">
        <v>120766.35</v>
      </c>
      <c r="AD128" s="25">
        <v>0</v>
      </c>
      <c r="AE128" s="25">
        <v>0</v>
      </c>
      <c r="AF128" s="25">
        <f t="shared" si="24"/>
        <v>120766.35</v>
      </c>
      <c r="AG128" s="27">
        <f t="shared" si="33"/>
        <v>333551.18000000005</v>
      </c>
      <c r="AH128" s="27">
        <f t="shared" si="32"/>
        <v>0</v>
      </c>
      <c r="AI128" s="27">
        <f t="shared" si="32"/>
        <v>0</v>
      </c>
      <c r="AJ128" s="27">
        <f t="shared" si="26"/>
        <v>333551.18000000005</v>
      </c>
      <c r="AK128" s="113">
        <f t="shared" si="27"/>
        <v>628761.81000000006</v>
      </c>
      <c r="AL128" s="113">
        <f t="shared" si="28"/>
        <v>0</v>
      </c>
      <c r="AM128" s="113">
        <f t="shared" si="29"/>
        <v>0</v>
      </c>
      <c r="AN128" s="113">
        <f t="shared" si="30"/>
        <v>628761.81000000006</v>
      </c>
    </row>
    <row r="129" spans="1:40">
      <c r="A129" s="20">
        <v>124</v>
      </c>
      <c r="B129" s="20" t="s">
        <v>276</v>
      </c>
      <c r="C129" s="20" t="s">
        <v>27</v>
      </c>
      <c r="D129" s="21" t="s">
        <v>277</v>
      </c>
      <c r="E129" s="22">
        <v>120092.49</v>
      </c>
      <c r="F129" s="22">
        <v>0</v>
      </c>
      <c r="G129" s="22">
        <v>0</v>
      </c>
      <c r="H129" s="22">
        <f t="shared" si="18"/>
        <v>120092.49</v>
      </c>
      <c r="I129" s="22">
        <v>143002.29</v>
      </c>
      <c r="J129" s="22"/>
      <c r="K129" s="22"/>
      <c r="L129" s="22">
        <f t="shared" si="19"/>
        <v>143002.29</v>
      </c>
      <c r="M129" s="23">
        <v>125433.28</v>
      </c>
      <c r="N129" s="23"/>
      <c r="O129" s="23"/>
      <c r="P129" s="23">
        <f t="shared" si="20"/>
        <v>125433.28</v>
      </c>
      <c r="Q129" s="24">
        <f t="shared" si="31"/>
        <v>388528.06000000006</v>
      </c>
      <c r="R129" s="24">
        <f t="shared" si="31"/>
        <v>0</v>
      </c>
      <c r="S129" s="24">
        <f t="shared" si="31"/>
        <v>0</v>
      </c>
      <c r="T129" s="24">
        <f t="shared" si="21"/>
        <v>388528.06000000006</v>
      </c>
      <c r="U129" s="25">
        <v>119231.35</v>
      </c>
      <c r="V129" s="25">
        <v>0</v>
      </c>
      <c r="W129" s="25">
        <v>0</v>
      </c>
      <c r="X129" s="25">
        <f t="shared" si="22"/>
        <v>119231.35</v>
      </c>
      <c r="Y129" s="26">
        <v>124507.09</v>
      </c>
      <c r="Z129" s="26">
        <v>0</v>
      </c>
      <c r="AA129" s="26">
        <v>0</v>
      </c>
      <c r="AB129" s="26">
        <f t="shared" si="23"/>
        <v>124507.09</v>
      </c>
      <c r="AC129" s="25">
        <v>116221.54</v>
      </c>
      <c r="AD129" s="25">
        <v>0</v>
      </c>
      <c r="AE129" s="25">
        <v>0</v>
      </c>
      <c r="AF129" s="25">
        <f t="shared" si="24"/>
        <v>116221.54</v>
      </c>
      <c r="AG129" s="27">
        <f t="shared" si="33"/>
        <v>359959.98</v>
      </c>
      <c r="AH129" s="27">
        <f t="shared" si="32"/>
        <v>0</v>
      </c>
      <c r="AI129" s="27">
        <f t="shared" si="32"/>
        <v>0</v>
      </c>
      <c r="AJ129" s="27">
        <f t="shared" si="26"/>
        <v>359959.98</v>
      </c>
      <c r="AK129" s="113">
        <f t="shared" si="27"/>
        <v>748488.04</v>
      </c>
      <c r="AL129" s="113">
        <f t="shared" si="28"/>
        <v>0</v>
      </c>
      <c r="AM129" s="113">
        <f t="shared" si="29"/>
        <v>0</v>
      </c>
      <c r="AN129" s="113">
        <f t="shared" si="30"/>
        <v>748488.04</v>
      </c>
    </row>
    <row r="130" spans="1:40">
      <c r="A130" s="20">
        <v>125</v>
      </c>
      <c r="B130" s="20" t="s">
        <v>278</v>
      </c>
      <c r="C130" s="20" t="s">
        <v>27</v>
      </c>
      <c r="D130" s="21" t="s">
        <v>279</v>
      </c>
      <c r="E130" s="22">
        <v>70840.08</v>
      </c>
      <c r="F130" s="22">
        <v>0</v>
      </c>
      <c r="G130" s="22">
        <v>0</v>
      </c>
      <c r="H130" s="22">
        <f t="shared" si="18"/>
        <v>70840.08</v>
      </c>
      <c r="I130" s="22">
        <v>71365.759999999995</v>
      </c>
      <c r="J130" s="22"/>
      <c r="K130" s="22"/>
      <c r="L130" s="22">
        <f t="shared" si="19"/>
        <v>71365.759999999995</v>
      </c>
      <c r="M130" s="23">
        <v>68804.34</v>
      </c>
      <c r="N130" s="23"/>
      <c r="O130" s="23"/>
      <c r="P130" s="23">
        <f t="shared" si="20"/>
        <v>68804.34</v>
      </c>
      <c r="Q130" s="24">
        <f t="shared" si="31"/>
        <v>211010.18</v>
      </c>
      <c r="R130" s="24">
        <f t="shared" si="31"/>
        <v>0</v>
      </c>
      <c r="S130" s="24">
        <f t="shared" si="31"/>
        <v>0</v>
      </c>
      <c r="T130" s="24">
        <f t="shared" si="21"/>
        <v>211010.18</v>
      </c>
      <c r="U130" s="25">
        <v>67261.710000000006</v>
      </c>
      <c r="V130" s="25">
        <v>0</v>
      </c>
      <c r="W130" s="25">
        <v>0</v>
      </c>
      <c r="X130" s="25">
        <f t="shared" si="22"/>
        <v>67261.710000000006</v>
      </c>
      <c r="Y130" s="26">
        <v>65134.81</v>
      </c>
      <c r="Z130" s="26">
        <v>0</v>
      </c>
      <c r="AA130" s="26">
        <v>0</v>
      </c>
      <c r="AB130" s="26">
        <f t="shared" si="23"/>
        <v>65134.81</v>
      </c>
      <c r="AC130" s="25">
        <v>67179.23</v>
      </c>
      <c r="AD130" s="25">
        <v>0</v>
      </c>
      <c r="AE130" s="25">
        <v>0</v>
      </c>
      <c r="AF130" s="25">
        <f t="shared" si="24"/>
        <v>67179.23</v>
      </c>
      <c r="AG130" s="27">
        <f t="shared" si="33"/>
        <v>199575.75</v>
      </c>
      <c r="AH130" s="27">
        <f t="shared" si="32"/>
        <v>0</v>
      </c>
      <c r="AI130" s="27">
        <f t="shared" si="32"/>
        <v>0</v>
      </c>
      <c r="AJ130" s="27">
        <f t="shared" si="26"/>
        <v>199575.75</v>
      </c>
      <c r="AK130" s="113">
        <f t="shared" si="27"/>
        <v>410585.93</v>
      </c>
      <c r="AL130" s="113">
        <f t="shared" si="28"/>
        <v>0</v>
      </c>
      <c r="AM130" s="113">
        <f t="shared" si="29"/>
        <v>0</v>
      </c>
      <c r="AN130" s="113">
        <f t="shared" si="30"/>
        <v>410585.93</v>
      </c>
    </row>
    <row r="131" spans="1:40" ht="25.5">
      <c r="A131" s="20">
        <v>126</v>
      </c>
      <c r="B131" s="20" t="s">
        <v>280</v>
      </c>
      <c r="C131" s="20" t="s">
        <v>27</v>
      </c>
      <c r="D131" s="21" t="s">
        <v>281</v>
      </c>
      <c r="E131" s="22">
        <v>100356.56</v>
      </c>
      <c r="F131" s="22">
        <v>0</v>
      </c>
      <c r="G131" s="22">
        <v>0</v>
      </c>
      <c r="H131" s="22">
        <f t="shared" si="18"/>
        <v>100356.56</v>
      </c>
      <c r="I131" s="22">
        <v>116033.9</v>
      </c>
      <c r="J131" s="22"/>
      <c r="K131" s="22"/>
      <c r="L131" s="22">
        <f t="shared" si="19"/>
        <v>116033.9</v>
      </c>
      <c r="M131" s="23">
        <v>125218.82</v>
      </c>
      <c r="N131" s="23"/>
      <c r="O131" s="23"/>
      <c r="P131" s="23">
        <f t="shared" si="20"/>
        <v>125218.82</v>
      </c>
      <c r="Q131" s="24">
        <f t="shared" si="31"/>
        <v>341609.28</v>
      </c>
      <c r="R131" s="24">
        <f t="shared" si="31"/>
        <v>0</v>
      </c>
      <c r="S131" s="24">
        <f t="shared" si="31"/>
        <v>0</v>
      </c>
      <c r="T131" s="24">
        <f t="shared" si="21"/>
        <v>341609.28</v>
      </c>
      <c r="U131" s="25">
        <v>114832.84</v>
      </c>
      <c r="V131" s="25">
        <v>0</v>
      </c>
      <c r="W131" s="25">
        <v>0</v>
      </c>
      <c r="X131" s="25">
        <f t="shared" si="22"/>
        <v>114832.84</v>
      </c>
      <c r="Y131" s="26">
        <v>113072.43</v>
      </c>
      <c r="Z131" s="26">
        <v>0</v>
      </c>
      <c r="AA131" s="26">
        <v>0</v>
      </c>
      <c r="AB131" s="26">
        <f t="shared" si="23"/>
        <v>113072.43</v>
      </c>
      <c r="AC131" s="25">
        <v>106027.3</v>
      </c>
      <c r="AD131" s="25">
        <v>0</v>
      </c>
      <c r="AE131" s="25">
        <v>0</v>
      </c>
      <c r="AF131" s="25">
        <f t="shared" si="24"/>
        <v>106027.3</v>
      </c>
      <c r="AG131" s="27">
        <f t="shared" si="33"/>
        <v>333932.57</v>
      </c>
      <c r="AH131" s="27">
        <f t="shared" si="32"/>
        <v>0</v>
      </c>
      <c r="AI131" s="27">
        <f t="shared" si="32"/>
        <v>0</v>
      </c>
      <c r="AJ131" s="27">
        <f t="shared" si="26"/>
        <v>333932.57</v>
      </c>
      <c r="AK131" s="113">
        <f t="shared" si="27"/>
        <v>675541.85000000009</v>
      </c>
      <c r="AL131" s="113">
        <f t="shared" si="28"/>
        <v>0</v>
      </c>
      <c r="AM131" s="113">
        <f t="shared" si="29"/>
        <v>0</v>
      </c>
      <c r="AN131" s="113">
        <f t="shared" si="30"/>
        <v>675541.85000000009</v>
      </c>
    </row>
    <row r="132" spans="1:40">
      <c r="A132" s="20">
        <v>127</v>
      </c>
      <c r="B132" s="20" t="s">
        <v>282</v>
      </c>
      <c r="C132" s="20" t="s">
        <v>42</v>
      </c>
      <c r="D132" s="21" t="s">
        <v>283</v>
      </c>
      <c r="E132" s="22">
        <v>0</v>
      </c>
      <c r="F132" s="22">
        <v>0</v>
      </c>
      <c r="G132" s="22">
        <v>98535</v>
      </c>
      <c r="H132" s="22">
        <f t="shared" si="18"/>
        <v>98535</v>
      </c>
      <c r="I132" s="22"/>
      <c r="J132" s="22"/>
      <c r="K132" s="22">
        <v>112905</v>
      </c>
      <c r="L132" s="22">
        <f t="shared" si="19"/>
        <v>112905</v>
      </c>
      <c r="M132" s="23"/>
      <c r="N132" s="23"/>
      <c r="O132" s="23">
        <v>137520</v>
      </c>
      <c r="P132" s="23">
        <f t="shared" si="20"/>
        <v>137520</v>
      </c>
      <c r="Q132" s="24">
        <f t="shared" si="31"/>
        <v>0</v>
      </c>
      <c r="R132" s="24">
        <f t="shared" si="31"/>
        <v>0</v>
      </c>
      <c r="S132" s="24">
        <f t="shared" si="31"/>
        <v>348960</v>
      </c>
      <c r="T132" s="24">
        <f t="shared" si="21"/>
        <v>348960</v>
      </c>
      <c r="U132" s="25">
        <v>0</v>
      </c>
      <c r="V132" s="25">
        <v>0</v>
      </c>
      <c r="W132" s="25">
        <v>111405</v>
      </c>
      <c r="X132" s="25">
        <f t="shared" si="22"/>
        <v>111405</v>
      </c>
      <c r="Y132" s="26">
        <v>0</v>
      </c>
      <c r="Z132" s="26">
        <v>0</v>
      </c>
      <c r="AA132" s="26">
        <v>106608.39</v>
      </c>
      <c r="AB132" s="26">
        <f t="shared" si="23"/>
        <v>106608.39</v>
      </c>
      <c r="AC132" s="25">
        <v>0</v>
      </c>
      <c r="AD132" s="25">
        <v>0</v>
      </c>
      <c r="AE132" s="25">
        <v>111991.97</v>
      </c>
      <c r="AF132" s="25">
        <f t="shared" si="24"/>
        <v>111991.97</v>
      </c>
      <c r="AG132" s="27">
        <f t="shared" si="33"/>
        <v>0</v>
      </c>
      <c r="AH132" s="27">
        <f t="shared" si="32"/>
        <v>0</v>
      </c>
      <c r="AI132" s="27">
        <f t="shared" si="32"/>
        <v>330005.36</v>
      </c>
      <c r="AJ132" s="27">
        <f t="shared" si="26"/>
        <v>330005.36</v>
      </c>
      <c r="AK132" s="113">
        <f t="shared" si="27"/>
        <v>0</v>
      </c>
      <c r="AL132" s="113">
        <f t="shared" si="28"/>
        <v>0</v>
      </c>
      <c r="AM132" s="113">
        <f t="shared" si="29"/>
        <v>678965.36</v>
      </c>
      <c r="AN132" s="113">
        <f t="shared" si="30"/>
        <v>678965.36</v>
      </c>
    </row>
    <row r="133" spans="1:40">
      <c r="A133" s="20">
        <v>128</v>
      </c>
      <c r="B133" s="20" t="s">
        <v>284</v>
      </c>
      <c r="C133" s="20" t="s">
        <v>42</v>
      </c>
      <c r="D133" s="21" t="s">
        <v>285</v>
      </c>
      <c r="E133" s="22">
        <v>0</v>
      </c>
      <c r="F133" s="22">
        <v>0</v>
      </c>
      <c r="G133" s="22">
        <v>231235</v>
      </c>
      <c r="H133" s="22">
        <f t="shared" si="18"/>
        <v>231235</v>
      </c>
      <c r="I133" s="22"/>
      <c r="J133" s="22"/>
      <c r="K133" s="22">
        <v>258535</v>
      </c>
      <c r="L133" s="22">
        <f t="shared" si="19"/>
        <v>258535</v>
      </c>
      <c r="M133" s="23"/>
      <c r="N133" s="23"/>
      <c r="O133" s="23">
        <v>239315</v>
      </c>
      <c r="P133" s="23">
        <f t="shared" si="20"/>
        <v>239315</v>
      </c>
      <c r="Q133" s="24">
        <f t="shared" si="31"/>
        <v>0</v>
      </c>
      <c r="R133" s="24">
        <f t="shared" si="31"/>
        <v>0</v>
      </c>
      <c r="S133" s="24">
        <f t="shared" si="31"/>
        <v>729085</v>
      </c>
      <c r="T133" s="24">
        <f t="shared" si="21"/>
        <v>729085</v>
      </c>
      <c r="U133" s="25">
        <v>0</v>
      </c>
      <c r="V133" s="25">
        <v>0</v>
      </c>
      <c r="W133" s="25">
        <v>239765</v>
      </c>
      <c r="X133" s="25">
        <f t="shared" si="22"/>
        <v>239765</v>
      </c>
      <c r="Y133" s="26">
        <v>0</v>
      </c>
      <c r="Z133" s="26">
        <v>0</v>
      </c>
      <c r="AA133" s="26">
        <v>261211.02</v>
      </c>
      <c r="AB133" s="26">
        <f t="shared" si="23"/>
        <v>261211.02</v>
      </c>
      <c r="AC133" s="25">
        <v>0</v>
      </c>
      <c r="AD133" s="25">
        <v>0</v>
      </c>
      <c r="AE133" s="25">
        <v>245550.61</v>
      </c>
      <c r="AF133" s="25">
        <f t="shared" si="24"/>
        <v>245550.61</v>
      </c>
      <c r="AG133" s="27">
        <f t="shared" si="33"/>
        <v>0</v>
      </c>
      <c r="AH133" s="27">
        <f t="shared" si="32"/>
        <v>0</v>
      </c>
      <c r="AI133" s="27">
        <f t="shared" si="32"/>
        <v>746526.63</v>
      </c>
      <c r="AJ133" s="27">
        <f t="shared" si="26"/>
        <v>746526.63</v>
      </c>
      <c r="AK133" s="113">
        <f t="shared" si="27"/>
        <v>0</v>
      </c>
      <c r="AL133" s="113">
        <f t="shared" si="28"/>
        <v>0</v>
      </c>
      <c r="AM133" s="113">
        <f t="shared" si="29"/>
        <v>1475611.63</v>
      </c>
      <c r="AN133" s="113">
        <f t="shared" si="30"/>
        <v>1475611.63</v>
      </c>
    </row>
    <row r="134" spans="1:40">
      <c r="A134" s="20">
        <v>129</v>
      </c>
      <c r="B134" s="20" t="s">
        <v>286</v>
      </c>
      <c r="C134" s="20" t="s">
        <v>42</v>
      </c>
      <c r="D134" s="21" t="s">
        <v>287</v>
      </c>
      <c r="E134" s="22">
        <v>0</v>
      </c>
      <c r="F134" s="22">
        <v>0</v>
      </c>
      <c r="G134" s="22">
        <v>551150</v>
      </c>
      <c r="H134" s="22">
        <f t="shared" si="18"/>
        <v>551150</v>
      </c>
      <c r="I134" s="22"/>
      <c r="J134" s="22"/>
      <c r="K134" s="22">
        <v>569200</v>
      </c>
      <c r="L134" s="22">
        <f t="shared" si="19"/>
        <v>569200</v>
      </c>
      <c r="M134" s="23"/>
      <c r="N134" s="23"/>
      <c r="O134" s="23">
        <v>639450</v>
      </c>
      <c r="P134" s="23">
        <f t="shared" si="20"/>
        <v>639450</v>
      </c>
      <c r="Q134" s="24">
        <f t="shared" ref="Q134:S168" si="34">E134+I134+M134</f>
        <v>0</v>
      </c>
      <c r="R134" s="24">
        <f t="shared" si="34"/>
        <v>0</v>
      </c>
      <c r="S134" s="24">
        <f t="shared" si="34"/>
        <v>1759800</v>
      </c>
      <c r="T134" s="24">
        <f t="shared" si="21"/>
        <v>1759800</v>
      </c>
      <c r="U134" s="25">
        <v>0</v>
      </c>
      <c r="V134" s="25">
        <v>0</v>
      </c>
      <c r="W134" s="25">
        <v>589950</v>
      </c>
      <c r="X134" s="25">
        <f t="shared" si="22"/>
        <v>589950</v>
      </c>
      <c r="Y134" s="26">
        <v>0</v>
      </c>
      <c r="Z134" s="26">
        <v>0</v>
      </c>
      <c r="AA134" s="26">
        <v>491714.92</v>
      </c>
      <c r="AB134" s="26">
        <f t="shared" si="23"/>
        <v>491714.92</v>
      </c>
      <c r="AC134" s="25">
        <v>0</v>
      </c>
      <c r="AD134" s="25">
        <v>0</v>
      </c>
      <c r="AE134" s="25">
        <v>455171.02</v>
      </c>
      <c r="AF134" s="25">
        <f t="shared" si="24"/>
        <v>455171.02</v>
      </c>
      <c r="AG134" s="27">
        <f t="shared" si="33"/>
        <v>0</v>
      </c>
      <c r="AH134" s="27">
        <f t="shared" si="32"/>
        <v>0</v>
      </c>
      <c r="AI134" s="27">
        <f t="shared" si="32"/>
        <v>1536835.94</v>
      </c>
      <c r="AJ134" s="27">
        <f t="shared" si="26"/>
        <v>1536835.94</v>
      </c>
      <c r="AK134" s="113">
        <f t="shared" si="27"/>
        <v>0</v>
      </c>
      <c r="AL134" s="113">
        <f t="shared" si="28"/>
        <v>0</v>
      </c>
      <c r="AM134" s="113">
        <f t="shared" si="29"/>
        <v>3296635.94</v>
      </c>
      <c r="AN134" s="113">
        <f t="shared" si="30"/>
        <v>3296635.94</v>
      </c>
    </row>
    <row r="135" spans="1:40">
      <c r="A135" s="20">
        <v>130</v>
      </c>
      <c r="B135" s="20" t="s">
        <v>288</v>
      </c>
      <c r="C135" s="20" t="s">
        <v>42</v>
      </c>
      <c r="D135" s="21" t="s">
        <v>289</v>
      </c>
      <c r="E135" s="22">
        <v>0</v>
      </c>
      <c r="F135" s="22">
        <v>0</v>
      </c>
      <c r="G135" s="22">
        <v>55350</v>
      </c>
      <c r="H135" s="22">
        <f t="shared" ref="H135:H169" si="35">E135+F135+G135</f>
        <v>55350</v>
      </c>
      <c r="I135" s="22"/>
      <c r="J135" s="22"/>
      <c r="K135" s="22">
        <v>64900</v>
      </c>
      <c r="L135" s="22">
        <f t="shared" ref="L135:L169" si="36">I135+J135+K135</f>
        <v>64900</v>
      </c>
      <c r="M135" s="23">
        <v>0</v>
      </c>
      <c r="N135" s="23">
        <v>0</v>
      </c>
      <c r="O135" s="23">
        <v>58500</v>
      </c>
      <c r="P135" s="23">
        <f t="shared" ref="P135:P169" si="37">M135+N135+O135</f>
        <v>58500</v>
      </c>
      <c r="Q135" s="24">
        <f t="shared" si="34"/>
        <v>0</v>
      </c>
      <c r="R135" s="24">
        <f t="shared" si="34"/>
        <v>0</v>
      </c>
      <c r="S135" s="24">
        <f t="shared" si="34"/>
        <v>178750</v>
      </c>
      <c r="T135" s="24">
        <f t="shared" ref="T135:T169" si="38">Q135+R135+S135</f>
        <v>178750</v>
      </c>
      <c r="U135" s="25">
        <v>0</v>
      </c>
      <c r="V135" s="25">
        <v>0</v>
      </c>
      <c r="W135" s="25">
        <v>62450</v>
      </c>
      <c r="X135" s="25">
        <f t="shared" ref="X135:X168" si="39">U135+V135+W135</f>
        <v>62450</v>
      </c>
      <c r="Y135" s="26">
        <v>0</v>
      </c>
      <c r="Z135" s="26">
        <v>0</v>
      </c>
      <c r="AA135" s="26">
        <v>57110.95</v>
      </c>
      <c r="AB135" s="26">
        <f t="shared" ref="AB135:AB168" si="40">Y135+Z135+AA135</f>
        <v>57110.95</v>
      </c>
      <c r="AC135" s="25">
        <v>0</v>
      </c>
      <c r="AD135" s="25">
        <v>0</v>
      </c>
      <c r="AE135" s="25">
        <v>53035.040000000001</v>
      </c>
      <c r="AF135" s="25">
        <f t="shared" ref="AF135:AF168" si="41">AC135+AD135+AE135</f>
        <v>53035.040000000001</v>
      </c>
      <c r="AG135" s="27">
        <f t="shared" si="33"/>
        <v>0</v>
      </c>
      <c r="AH135" s="27">
        <f t="shared" si="33"/>
        <v>0</v>
      </c>
      <c r="AI135" s="27">
        <f t="shared" si="33"/>
        <v>172595.99</v>
      </c>
      <c r="AJ135" s="27">
        <f t="shared" ref="AJ135:AJ168" si="42">AG135+AH135+AI135</f>
        <v>172595.99</v>
      </c>
      <c r="AK135" s="113">
        <f t="shared" ref="AK135:AK168" si="43">Q135+AG135</f>
        <v>0</v>
      </c>
      <c r="AL135" s="113">
        <f t="shared" ref="AL135:AL168" si="44">R135+AH135</f>
        <v>0</v>
      </c>
      <c r="AM135" s="113">
        <f t="shared" ref="AM135:AM168" si="45">S135+AI135</f>
        <v>351345.99</v>
      </c>
      <c r="AN135" s="113">
        <f t="shared" ref="AN135:AN169" si="46">AK135+AL135+AM135</f>
        <v>351345.99</v>
      </c>
    </row>
    <row r="136" spans="1:40">
      <c r="A136" s="20">
        <v>131</v>
      </c>
      <c r="B136" s="20" t="s">
        <v>290</v>
      </c>
      <c r="C136" s="20" t="s">
        <v>27</v>
      </c>
      <c r="D136" s="21" t="s">
        <v>291</v>
      </c>
      <c r="E136" s="22">
        <v>59515.91</v>
      </c>
      <c r="F136" s="22">
        <v>0</v>
      </c>
      <c r="G136" s="22">
        <v>0</v>
      </c>
      <c r="H136" s="22">
        <f t="shared" si="35"/>
        <v>59515.91</v>
      </c>
      <c r="I136" s="22">
        <v>67282.63</v>
      </c>
      <c r="J136" s="22"/>
      <c r="K136" s="22"/>
      <c r="L136" s="22">
        <f t="shared" si="36"/>
        <v>67282.63</v>
      </c>
      <c r="M136" s="23">
        <v>92502.34</v>
      </c>
      <c r="N136" s="23"/>
      <c r="O136" s="23"/>
      <c r="P136" s="23">
        <f t="shared" si="37"/>
        <v>92502.34</v>
      </c>
      <c r="Q136" s="24">
        <f t="shared" si="34"/>
        <v>219300.88</v>
      </c>
      <c r="R136" s="24">
        <f t="shared" si="34"/>
        <v>0</v>
      </c>
      <c r="S136" s="24">
        <f t="shared" si="34"/>
        <v>0</v>
      </c>
      <c r="T136" s="24">
        <f t="shared" si="38"/>
        <v>219300.88</v>
      </c>
      <c r="U136" s="25">
        <v>35381.96</v>
      </c>
      <c r="V136" s="25">
        <v>0</v>
      </c>
      <c r="W136" s="25">
        <v>0</v>
      </c>
      <c r="X136" s="25">
        <f t="shared" si="39"/>
        <v>35381.96</v>
      </c>
      <c r="Y136" s="26">
        <v>73588.009999999995</v>
      </c>
      <c r="Z136" s="26">
        <v>0</v>
      </c>
      <c r="AA136" s="26">
        <v>0</v>
      </c>
      <c r="AB136" s="26">
        <f t="shared" si="40"/>
        <v>73588.009999999995</v>
      </c>
      <c r="AC136" s="25">
        <v>114566.52</v>
      </c>
      <c r="AD136" s="25">
        <v>0</v>
      </c>
      <c r="AE136" s="25">
        <v>0</v>
      </c>
      <c r="AF136" s="25">
        <f t="shared" si="41"/>
        <v>114566.52</v>
      </c>
      <c r="AG136" s="27">
        <f t="shared" ref="AG136:AI169" si="47">U136+Y136+AC136</f>
        <v>223536.49</v>
      </c>
      <c r="AH136" s="27">
        <f t="shared" si="47"/>
        <v>0</v>
      </c>
      <c r="AI136" s="27">
        <f t="shared" si="47"/>
        <v>0</v>
      </c>
      <c r="AJ136" s="27">
        <f t="shared" si="42"/>
        <v>223536.49</v>
      </c>
      <c r="AK136" s="113">
        <f t="shared" si="43"/>
        <v>442837.37</v>
      </c>
      <c r="AL136" s="113">
        <f t="shared" si="44"/>
        <v>0</v>
      </c>
      <c r="AM136" s="113">
        <f t="shared" si="45"/>
        <v>0</v>
      </c>
      <c r="AN136" s="113">
        <f t="shared" si="46"/>
        <v>442837.37</v>
      </c>
    </row>
    <row r="137" spans="1:40">
      <c r="A137" s="20">
        <v>132</v>
      </c>
      <c r="B137" s="20" t="s">
        <v>292</v>
      </c>
      <c r="C137" s="20" t="s">
        <v>27</v>
      </c>
      <c r="D137" s="21" t="s">
        <v>293</v>
      </c>
      <c r="E137" s="22">
        <v>67891.73</v>
      </c>
      <c r="F137" s="22">
        <v>0</v>
      </c>
      <c r="G137" s="22">
        <v>0</v>
      </c>
      <c r="H137" s="22">
        <f t="shared" si="35"/>
        <v>67891.73</v>
      </c>
      <c r="I137" s="22">
        <v>74274.789999999994</v>
      </c>
      <c r="J137" s="22"/>
      <c r="K137" s="22"/>
      <c r="L137" s="22">
        <f t="shared" si="36"/>
        <v>74274.789999999994</v>
      </c>
      <c r="M137" s="23">
        <v>63616.62</v>
      </c>
      <c r="N137" s="23"/>
      <c r="O137" s="23"/>
      <c r="P137" s="23">
        <f t="shared" si="37"/>
        <v>63616.62</v>
      </c>
      <c r="Q137" s="24">
        <f t="shared" si="34"/>
        <v>205783.13999999998</v>
      </c>
      <c r="R137" s="24">
        <f t="shared" si="34"/>
        <v>0</v>
      </c>
      <c r="S137" s="24">
        <f t="shared" si="34"/>
        <v>0</v>
      </c>
      <c r="T137" s="24">
        <f t="shared" si="38"/>
        <v>205783.13999999998</v>
      </c>
      <c r="U137" s="25">
        <v>55652.12</v>
      </c>
      <c r="V137" s="25">
        <v>0</v>
      </c>
      <c r="W137" s="25">
        <v>0</v>
      </c>
      <c r="X137" s="25">
        <f t="shared" si="39"/>
        <v>55652.12</v>
      </c>
      <c r="Y137" s="26">
        <v>64430.05</v>
      </c>
      <c r="Z137" s="26">
        <v>0</v>
      </c>
      <c r="AA137" s="26">
        <v>0</v>
      </c>
      <c r="AB137" s="26">
        <f t="shared" si="40"/>
        <v>64430.05</v>
      </c>
      <c r="AC137" s="25">
        <v>70057.490000000005</v>
      </c>
      <c r="AD137" s="25">
        <v>0</v>
      </c>
      <c r="AE137" s="25">
        <v>0</v>
      </c>
      <c r="AF137" s="25">
        <f t="shared" si="41"/>
        <v>70057.490000000005</v>
      </c>
      <c r="AG137" s="27">
        <f t="shared" si="47"/>
        <v>190139.66000000003</v>
      </c>
      <c r="AH137" s="27">
        <f t="shared" si="47"/>
        <v>0</v>
      </c>
      <c r="AI137" s="27">
        <f t="shared" si="47"/>
        <v>0</v>
      </c>
      <c r="AJ137" s="27">
        <f t="shared" si="42"/>
        <v>190139.66000000003</v>
      </c>
      <c r="AK137" s="113">
        <f t="shared" si="43"/>
        <v>395922.80000000005</v>
      </c>
      <c r="AL137" s="113">
        <f t="shared" si="44"/>
        <v>0</v>
      </c>
      <c r="AM137" s="113">
        <f t="shared" si="45"/>
        <v>0</v>
      </c>
      <c r="AN137" s="113">
        <f t="shared" si="46"/>
        <v>395922.80000000005</v>
      </c>
    </row>
    <row r="138" spans="1:40">
      <c r="A138" s="20">
        <v>133</v>
      </c>
      <c r="B138" s="20" t="s">
        <v>294</v>
      </c>
      <c r="C138" s="20" t="s">
        <v>27</v>
      </c>
      <c r="D138" s="21" t="s">
        <v>295</v>
      </c>
      <c r="E138" s="22">
        <v>102941.5</v>
      </c>
      <c r="F138" s="22">
        <v>0</v>
      </c>
      <c r="G138" s="22">
        <v>0</v>
      </c>
      <c r="H138" s="22">
        <f t="shared" si="35"/>
        <v>102941.5</v>
      </c>
      <c r="I138" s="22">
        <v>102526.33</v>
      </c>
      <c r="J138" s="22"/>
      <c r="K138" s="22"/>
      <c r="L138" s="22">
        <f t="shared" si="36"/>
        <v>102526.33</v>
      </c>
      <c r="M138" s="23">
        <v>105421.52</v>
      </c>
      <c r="N138" s="23"/>
      <c r="O138" s="23"/>
      <c r="P138" s="23">
        <f t="shared" si="37"/>
        <v>105421.52</v>
      </c>
      <c r="Q138" s="24">
        <f t="shared" si="34"/>
        <v>310889.35000000003</v>
      </c>
      <c r="R138" s="24">
        <f t="shared" si="34"/>
        <v>0</v>
      </c>
      <c r="S138" s="24">
        <f t="shared" si="34"/>
        <v>0</v>
      </c>
      <c r="T138" s="24">
        <f t="shared" si="38"/>
        <v>310889.35000000003</v>
      </c>
      <c r="U138" s="25">
        <v>67083.429999999993</v>
      </c>
      <c r="V138" s="25">
        <v>0</v>
      </c>
      <c r="W138" s="25">
        <v>0</v>
      </c>
      <c r="X138" s="25">
        <f t="shared" si="39"/>
        <v>67083.429999999993</v>
      </c>
      <c r="Y138" s="26">
        <v>104599.84</v>
      </c>
      <c r="Z138" s="26">
        <v>0</v>
      </c>
      <c r="AA138" s="26">
        <v>0</v>
      </c>
      <c r="AB138" s="26">
        <f t="shared" si="40"/>
        <v>104599.84</v>
      </c>
      <c r="AC138" s="25">
        <v>105534.44</v>
      </c>
      <c r="AD138" s="25">
        <v>0</v>
      </c>
      <c r="AE138" s="25">
        <v>0</v>
      </c>
      <c r="AF138" s="25">
        <f t="shared" si="41"/>
        <v>105534.44</v>
      </c>
      <c r="AG138" s="27">
        <f t="shared" si="47"/>
        <v>277217.70999999996</v>
      </c>
      <c r="AH138" s="27">
        <f t="shared" si="47"/>
        <v>0</v>
      </c>
      <c r="AI138" s="27">
        <f t="shared" si="47"/>
        <v>0</v>
      </c>
      <c r="AJ138" s="27">
        <f t="shared" si="42"/>
        <v>277217.70999999996</v>
      </c>
      <c r="AK138" s="113">
        <f t="shared" si="43"/>
        <v>588107.06000000006</v>
      </c>
      <c r="AL138" s="113">
        <f t="shared" si="44"/>
        <v>0</v>
      </c>
      <c r="AM138" s="113">
        <f t="shared" si="45"/>
        <v>0</v>
      </c>
      <c r="AN138" s="113">
        <f t="shared" si="46"/>
        <v>588107.06000000006</v>
      </c>
    </row>
    <row r="139" spans="1:40">
      <c r="A139" s="20">
        <v>134</v>
      </c>
      <c r="B139" s="20" t="s">
        <v>296</v>
      </c>
      <c r="C139" s="20" t="s">
        <v>27</v>
      </c>
      <c r="D139" s="21" t="s">
        <v>297</v>
      </c>
      <c r="E139" s="22">
        <v>173000.84</v>
      </c>
      <c r="F139" s="22">
        <v>0</v>
      </c>
      <c r="G139" s="22">
        <v>0</v>
      </c>
      <c r="H139" s="22">
        <f t="shared" si="35"/>
        <v>173000.84</v>
      </c>
      <c r="I139" s="22">
        <v>192201.78</v>
      </c>
      <c r="J139" s="22"/>
      <c r="K139" s="22"/>
      <c r="L139" s="22">
        <f t="shared" si="36"/>
        <v>192201.78</v>
      </c>
      <c r="M139" s="23">
        <v>191784.02</v>
      </c>
      <c r="N139" s="23"/>
      <c r="O139" s="23"/>
      <c r="P139" s="23">
        <f t="shared" si="37"/>
        <v>191784.02</v>
      </c>
      <c r="Q139" s="24">
        <f t="shared" si="34"/>
        <v>556986.64</v>
      </c>
      <c r="R139" s="24">
        <f t="shared" si="34"/>
        <v>0</v>
      </c>
      <c r="S139" s="24">
        <f t="shared" si="34"/>
        <v>0</v>
      </c>
      <c r="T139" s="24">
        <f t="shared" si="38"/>
        <v>556986.64</v>
      </c>
      <c r="U139" s="25">
        <v>142141.60999999999</v>
      </c>
      <c r="V139" s="25">
        <v>0</v>
      </c>
      <c r="W139" s="25">
        <v>0</v>
      </c>
      <c r="X139" s="25">
        <f t="shared" si="39"/>
        <v>142141.60999999999</v>
      </c>
      <c r="Y139" s="26">
        <v>115508.43</v>
      </c>
      <c r="Z139" s="26">
        <v>0</v>
      </c>
      <c r="AA139" s="26">
        <v>0</v>
      </c>
      <c r="AB139" s="26">
        <f t="shared" si="40"/>
        <v>115508.43</v>
      </c>
      <c r="AC139" s="25">
        <v>108347.29</v>
      </c>
      <c r="AD139" s="25">
        <v>0</v>
      </c>
      <c r="AE139" s="25">
        <v>0</v>
      </c>
      <c r="AF139" s="25">
        <f t="shared" si="41"/>
        <v>108347.29</v>
      </c>
      <c r="AG139" s="27">
        <f t="shared" si="47"/>
        <v>365997.32999999996</v>
      </c>
      <c r="AH139" s="27">
        <f t="shared" si="47"/>
        <v>0</v>
      </c>
      <c r="AI139" s="27">
        <f t="shared" si="47"/>
        <v>0</v>
      </c>
      <c r="AJ139" s="27">
        <f t="shared" si="42"/>
        <v>365997.32999999996</v>
      </c>
      <c r="AK139" s="113">
        <f t="shared" si="43"/>
        <v>922983.97</v>
      </c>
      <c r="AL139" s="113">
        <f t="shared" si="44"/>
        <v>0</v>
      </c>
      <c r="AM139" s="113">
        <f t="shared" si="45"/>
        <v>0</v>
      </c>
      <c r="AN139" s="113">
        <f t="shared" si="46"/>
        <v>922983.97</v>
      </c>
    </row>
    <row r="140" spans="1:40">
      <c r="A140" s="20">
        <v>135</v>
      </c>
      <c r="B140" s="20" t="s">
        <v>298</v>
      </c>
      <c r="C140" s="20" t="s">
        <v>27</v>
      </c>
      <c r="D140" s="21" t="s">
        <v>299</v>
      </c>
      <c r="E140" s="22">
        <v>91341.52</v>
      </c>
      <c r="F140" s="22">
        <v>0</v>
      </c>
      <c r="G140" s="22">
        <v>0</v>
      </c>
      <c r="H140" s="22">
        <f t="shared" si="35"/>
        <v>91341.52</v>
      </c>
      <c r="I140" s="22">
        <v>91123.38</v>
      </c>
      <c r="J140" s="22"/>
      <c r="K140" s="22"/>
      <c r="L140" s="22">
        <f t="shared" si="36"/>
        <v>91123.38</v>
      </c>
      <c r="M140" s="23">
        <v>93097.74</v>
      </c>
      <c r="N140" s="23"/>
      <c r="O140" s="23"/>
      <c r="P140" s="23">
        <f t="shared" si="37"/>
        <v>93097.74</v>
      </c>
      <c r="Q140" s="24">
        <f t="shared" si="34"/>
        <v>275562.64</v>
      </c>
      <c r="R140" s="24">
        <f t="shared" si="34"/>
        <v>0</v>
      </c>
      <c r="S140" s="24">
        <f t="shared" si="34"/>
        <v>0</v>
      </c>
      <c r="T140" s="24">
        <f t="shared" si="38"/>
        <v>275562.64</v>
      </c>
      <c r="U140" s="25">
        <v>57258.22</v>
      </c>
      <c r="V140" s="25">
        <v>0</v>
      </c>
      <c r="W140" s="25">
        <v>0</v>
      </c>
      <c r="X140" s="25">
        <f t="shared" si="39"/>
        <v>57258.22</v>
      </c>
      <c r="Y140" s="26">
        <v>93881.29</v>
      </c>
      <c r="Z140" s="26">
        <v>0</v>
      </c>
      <c r="AA140" s="26">
        <v>0</v>
      </c>
      <c r="AB140" s="26">
        <f t="shared" si="40"/>
        <v>93881.29</v>
      </c>
      <c r="AC140" s="25">
        <v>94292.5</v>
      </c>
      <c r="AD140" s="25">
        <v>0</v>
      </c>
      <c r="AE140" s="25">
        <v>0</v>
      </c>
      <c r="AF140" s="25">
        <f t="shared" si="41"/>
        <v>94292.5</v>
      </c>
      <c r="AG140" s="27">
        <f t="shared" si="47"/>
        <v>245432.01</v>
      </c>
      <c r="AH140" s="27">
        <f t="shared" si="47"/>
        <v>0</v>
      </c>
      <c r="AI140" s="27">
        <f t="shared" si="47"/>
        <v>0</v>
      </c>
      <c r="AJ140" s="27">
        <f t="shared" si="42"/>
        <v>245432.01</v>
      </c>
      <c r="AK140" s="113">
        <f t="shared" si="43"/>
        <v>520994.65</v>
      </c>
      <c r="AL140" s="113">
        <f t="shared" si="44"/>
        <v>0</v>
      </c>
      <c r="AM140" s="113">
        <f t="shared" si="45"/>
        <v>0</v>
      </c>
      <c r="AN140" s="113">
        <f t="shared" si="46"/>
        <v>520994.65</v>
      </c>
    </row>
    <row r="141" spans="1:40">
      <c r="A141" s="20">
        <v>136</v>
      </c>
      <c r="B141" s="20" t="s">
        <v>300</v>
      </c>
      <c r="C141" s="20" t="s">
        <v>27</v>
      </c>
      <c r="D141" s="21" t="s">
        <v>301</v>
      </c>
      <c r="E141" s="22">
        <v>88837.07</v>
      </c>
      <c r="F141" s="22">
        <v>0</v>
      </c>
      <c r="G141" s="22">
        <v>0</v>
      </c>
      <c r="H141" s="22">
        <f t="shared" si="35"/>
        <v>88837.07</v>
      </c>
      <c r="I141" s="22">
        <v>105867.86</v>
      </c>
      <c r="J141" s="22">
        <v>0</v>
      </c>
      <c r="K141" s="22">
        <v>0</v>
      </c>
      <c r="L141" s="22">
        <f t="shared" si="36"/>
        <v>105867.86</v>
      </c>
      <c r="M141" s="23">
        <v>92138.29</v>
      </c>
      <c r="N141" s="23"/>
      <c r="O141" s="23"/>
      <c r="P141" s="23">
        <f t="shared" si="37"/>
        <v>92138.29</v>
      </c>
      <c r="Q141" s="24">
        <f t="shared" si="34"/>
        <v>286843.21999999997</v>
      </c>
      <c r="R141" s="24">
        <f t="shared" si="34"/>
        <v>0</v>
      </c>
      <c r="S141" s="24">
        <f t="shared" si="34"/>
        <v>0</v>
      </c>
      <c r="T141" s="24">
        <f t="shared" si="38"/>
        <v>286843.21999999997</v>
      </c>
      <c r="U141" s="25">
        <v>56018.1</v>
      </c>
      <c r="V141" s="25">
        <v>0</v>
      </c>
      <c r="W141" s="25">
        <v>0</v>
      </c>
      <c r="X141" s="25">
        <f t="shared" si="39"/>
        <v>56018.1</v>
      </c>
      <c r="Y141" s="26">
        <v>82437.78</v>
      </c>
      <c r="Z141" s="26">
        <v>0</v>
      </c>
      <c r="AA141" s="26">
        <v>0</v>
      </c>
      <c r="AB141" s="26">
        <f t="shared" si="40"/>
        <v>82437.78</v>
      </c>
      <c r="AC141" s="25">
        <v>85044.36</v>
      </c>
      <c r="AD141" s="25">
        <v>0</v>
      </c>
      <c r="AE141" s="25">
        <v>0</v>
      </c>
      <c r="AF141" s="25">
        <f t="shared" si="41"/>
        <v>85044.36</v>
      </c>
      <c r="AG141" s="27">
        <f t="shared" si="47"/>
        <v>223500.24</v>
      </c>
      <c r="AH141" s="27">
        <f t="shared" si="47"/>
        <v>0</v>
      </c>
      <c r="AI141" s="27">
        <f t="shared" si="47"/>
        <v>0</v>
      </c>
      <c r="AJ141" s="27">
        <f t="shared" si="42"/>
        <v>223500.24</v>
      </c>
      <c r="AK141" s="113">
        <f t="shared" si="43"/>
        <v>510343.45999999996</v>
      </c>
      <c r="AL141" s="113">
        <f t="shared" si="44"/>
        <v>0</v>
      </c>
      <c r="AM141" s="113">
        <f t="shared" si="45"/>
        <v>0</v>
      </c>
      <c r="AN141" s="113">
        <f t="shared" si="46"/>
        <v>510343.45999999996</v>
      </c>
    </row>
    <row r="142" spans="1:40">
      <c r="A142" s="20">
        <v>137</v>
      </c>
      <c r="B142" s="20" t="s">
        <v>302</v>
      </c>
      <c r="C142" s="20" t="s">
        <v>27</v>
      </c>
      <c r="D142" s="21" t="s">
        <v>303</v>
      </c>
      <c r="E142" s="22">
        <v>85081.86</v>
      </c>
      <c r="F142" s="22">
        <v>0</v>
      </c>
      <c r="G142" s="22">
        <v>0</v>
      </c>
      <c r="H142" s="22">
        <f t="shared" si="35"/>
        <v>85081.86</v>
      </c>
      <c r="I142" s="22">
        <v>78879.81</v>
      </c>
      <c r="J142" s="22">
        <v>0</v>
      </c>
      <c r="K142" s="22">
        <v>0</v>
      </c>
      <c r="L142" s="22">
        <f t="shared" si="36"/>
        <v>78879.81</v>
      </c>
      <c r="M142" s="23">
        <v>82855.03</v>
      </c>
      <c r="N142" s="23"/>
      <c r="O142" s="23"/>
      <c r="P142" s="23">
        <f t="shared" si="37"/>
        <v>82855.03</v>
      </c>
      <c r="Q142" s="24">
        <f t="shared" si="34"/>
        <v>246816.69999999998</v>
      </c>
      <c r="R142" s="24">
        <f t="shared" si="34"/>
        <v>0</v>
      </c>
      <c r="S142" s="24">
        <f t="shared" si="34"/>
        <v>0</v>
      </c>
      <c r="T142" s="24">
        <f t="shared" si="38"/>
        <v>246816.69999999998</v>
      </c>
      <c r="U142" s="25">
        <v>89216.36</v>
      </c>
      <c r="V142" s="25">
        <v>0</v>
      </c>
      <c r="W142" s="25">
        <v>0</v>
      </c>
      <c r="X142" s="25">
        <f t="shared" si="39"/>
        <v>89216.36</v>
      </c>
      <c r="Y142" s="26">
        <v>84713.65</v>
      </c>
      <c r="Z142" s="26">
        <v>0</v>
      </c>
      <c r="AA142" s="26">
        <v>0</v>
      </c>
      <c r="AB142" s="26">
        <f t="shared" si="40"/>
        <v>84713.65</v>
      </c>
      <c r="AC142" s="25">
        <v>69051.34</v>
      </c>
      <c r="AD142" s="25">
        <v>0</v>
      </c>
      <c r="AE142" s="25">
        <v>0</v>
      </c>
      <c r="AF142" s="25">
        <f t="shared" si="41"/>
        <v>69051.34</v>
      </c>
      <c r="AG142" s="27">
        <f t="shared" si="47"/>
        <v>242981.35</v>
      </c>
      <c r="AH142" s="27">
        <f t="shared" si="47"/>
        <v>0</v>
      </c>
      <c r="AI142" s="27">
        <f t="shared" si="47"/>
        <v>0</v>
      </c>
      <c r="AJ142" s="27">
        <f t="shared" si="42"/>
        <v>242981.35</v>
      </c>
      <c r="AK142" s="113">
        <f t="shared" si="43"/>
        <v>489798.05</v>
      </c>
      <c r="AL142" s="113">
        <f t="shared" si="44"/>
        <v>0</v>
      </c>
      <c r="AM142" s="113">
        <f t="shared" si="45"/>
        <v>0</v>
      </c>
      <c r="AN142" s="113">
        <f t="shared" si="46"/>
        <v>489798.05</v>
      </c>
    </row>
    <row r="143" spans="1:40">
      <c r="A143" s="20">
        <v>138</v>
      </c>
      <c r="B143" s="20" t="s">
        <v>304</v>
      </c>
      <c r="C143" s="20" t="s">
        <v>71</v>
      </c>
      <c r="D143" s="21" t="s">
        <v>305</v>
      </c>
      <c r="E143" s="22">
        <v>94771.86</v>
      </c>
      <c r="F143" s="22">
        <v>1880</v>
      </c>
      <c r="G143" s="22">
        <v>0</v>
      </c>
      <c r="H143" s="22">
        <f t="shared" si="35"/>
        <v>96651.86</v>
      </c>
      <c r="I143" s="22">
        <v>124722.7</v>
      </c>
      <c r="J143" s="22">
        <v>3840</v>
      </c>
      <c r="K143" s="22"/>
      <c r="L143" s="22">
        <f t="shared" si="36"/>
        <v>128562.7</v>
      </c>
      <c r="M143" s="23">
        <v>123205.7</v>
      </c>
      <c r="N143" s="23">
        <v>3040</v>
      </c>
      <c r="O143" s="23">
        <v>0</v>
      </c>
      <c r="P143" s="23">
        <f t="shared" si="37"/>
        <v>126245.7</v>
      </c>
      <c r="Q143" s="24">
        <f t="shared" si="34"/>
        <v>342700.26</v>
      </c>
      <c r="R143" s="24">
        <f t="shared" si="34"/>
        <v>8760</v>
      </c>
      <c r="S143" s="24">
        <f t="shared" si="34"/>
        <v>0</v>
      </c>
      <c r="T143" s="24">
        <f t="shared" si="38"/>
        <v>351460.26</v>
      </c>
      <c r="U143" s="25">
        <v>114764.64</v>
      </c>
      <c r="V143" s="25">
        <v>3040</v>
      </c>
      <c r="W143" s="25">
        <v>0</v>
      </c>
      <c r="X143" s="25">
        <f t="shared" si="39"/>
        <v>117804.64</v>
      </c>
      <c r="Y143" s="26">
        <v>102140.86</v>
      </c>
      <c r="Z143" s="26">
        <v>3160</v>
      </c>
      <c r="AA143" s="26">
        <v>0</v>
      </c>
      <c r="AB143" s="26">
        <f t="shared" si="40"/>
        <v>105300.86</v>
      </c>
      <c r="AC143" s="25">
        <v>94093.37</v>
      </c>
      <c r="AD143" s="25">
        <v>3028.84</v>
      </c>
      <c r="AE143" s="25">
        <v>0</v>
      </c>
      <c r="AF143" s="25">
        <f t="shared" si="41"/>
        <v>97122.209999999992</v>
      </c>
      <c r="AG143" s="27">
        <f t="shared" si="47"/>
        <v>310998.87</v>
      </c>
      <c r="AH143" s="27">
        <f t="shared" si="47"/>
        <v>9228.84</v>
      </c>
      <c r="AI143" s="27">
        <f t="shared" si="47"/>
        <v>0</v>
      </c>
      <c r="AJ143" s="27">
        <f t="shared" si="42"/>
        <v>320227.71000000002</v>
      </c>
      <c r="AK143" s="113">
        <f t="shared" si="43"/>
        <v>653699.13</v>
      </c>
      <c r="AL143" s="113">
        <f t="shared" si="44"/>
        <v>17988.84</v>
      </c>
      <c r="AM143" s="113">
        <f t="shared" si="45"/>
        <v>0</v>
      </c>
      <c r="AN143" s="113">
        <f t="shared" si="46"/>
        <v>671687.97</v>
      </c>
    </row>
    <row r="144" spans="1:40">
      <c r="A144" s="20">
        <v>139</v>
      </c>
      <c r="B144" s="20" t="s">
        <v>306</v>
      </c>
      <c r="C144" s="20" t="s">
        <v>45</v>
      </c>
      <c r="D144" s="21" t="s">
        <v>307</v>
      </c>
      <c r="E144" s="22">
        <v>0</v>
      </c>
      <c r="F144" s="22">
        <v>3300</v>
      </c>
      <c r="G144" s="22">
        <v>0</v>
      </c>
      <c r="H144" s="22">
        <f t="shared" si="35"/>
        <v>3300</v>
      </c>
      <c r="I144" s="22"/>
      <c r="J144" s="22">
        <v>3500</v>
      </c>
      <c r="K144" s="22"/>
      <c r="L144" s="22">
        <f t="shared" si="36"/>
        <v>3500</v>
      </c>
      <c r="M144" s="23"/>
      <c r="N144" s="23">
        <v>22530</v>
      </c>
      <c r="O144" s="23"/>
      <c r="P144" s="23">
        <f t="shared" si="37"/>
        <v>22530</v>
      </c>
      <c r="Q144" s="24">
        <f t="shared" si="34"/>
        <v>0</v>
      </c>
      <c r="R144" s="24">
        <f t="shared" si="34"/>
        <v>29330</v>
      </c>
      <c r="S144" s="24">
        <f t="shared" si="34"/>
        <v>0</v>
      </c>
      <c r="T144" s="24">
        <f t="shared" si="38"/>
        <v>29330</v>
      </c>
      <c r="U144" s="25">
        <v>0</v>
      </c>
      <c r="V144" s="25">
        <v>22930</v>
      </c>
      <c r="W144" s="25">
        <v>0</v>
      </c>
      <c r="X144" s="25">
        <f t="shared" si="39"/>
        <v>22930</v>
      </c>
      <c r="Y144" s="26">
        <v>0</v>
      </c>
      <c r="Z144" s="26">
        <v>23650</v>
      </c>
      <c r="AA144" s="26">
        <v>0</v>
      </c>
      <c r="AB144" s="26">
        <f t="shared" si="40"/>
        <v>23650</v>
      </c>
      <c r="AC144" s="25">
        <v>0</v>
      </c>
      <c r="AD144" s="25">
        <v>22988.35</v>
      </c>
      <c r="AE144" s="25">
        <v>0</v>
      </c>
      <c r="AF144" s="25">
        <f t="shared" si="41"/>
        <v>22988.35</v>
      </c>
      <c r="AG144" s="27">
        <f t="shared" si="47"/>
        <v>0</v>
      </c>
      <c r="AH144" s="27">
        <f t="shared" si="47"/>
        <v>69568.350000000006</v>
      </c>
      <c r="AI144" s="27">
        <f t="shared" si="47"/>
        <v>0</v>
      </c>
      <c r="AJ144" s="27">
        <f t="shared" si="42"/>
        <v>69568.350000000006</v>
      </c>
      <c r="AK144" s="113">
        <f t="shared" si="43"/>
        <v>0</v>
      </c>
      <c r="AL144" s="113">
        <f t="shared" si="44"/>
        <v>98898.35</v>
      </c>
      <c r="AM144" s="113">
        <f t="shared" si="45"/>
        <v>0</v>
      </c>
      <c r="AN144" s="113">
        <f t="shared" si="46"/>
        <v>98898.35</v>
      </c>
    </row>
    <row r="145" spans="1:41">
      <c r="A145" s="20">
        <v>140</v>
      </c>
      <c r="B145" s="20" t="s">
        <v>308</v>
      </c>
      <c r="C145" s="20" t="s">
        <v>27</v>
      </c>
      <c r="D145" s="21" t="s">
        <v>309</v>
      </c>
      <c r="E145" s="22">
        <v>39143.35</v>
      </c>
      <c r="F145" s="22">
        <v>0</v>
      </c>
      <c r="G145" s="22">
        <v>0</v>
      </c>
      <c r="H145" s="22">
        <f t="shared" si="35"/>
        <v>39143.35</v>
      </c>
      <c r="I145" s="22">
        <v>57716.58</v>
      </c>
      <c r="J145" s="22"/>
      <c r="K145" s="22"/>
      <c r="L145" s="22">
        <f t="shared" si="36"/>
        <v>57716.58</v>
      </c>
      <c r="M145" s="23">
        <v>60379.23</v>
      </c>
      <c r="N145" s="23"/>
      <c r="O145" s="23"/>
      <c r="P145" s="23">
        <f t="shared" si="37"/>
        <v>60379.23</v>
      </c>
      <c r="Q145" s="24">
        <f t="shared" si="34"/>
        <v>157239.16</v>
      </c>
      <c r="R145" s="24">
        <f t="shared" si="34"/>
        <v>0</v>
      </c>
      <c r="S145" s="24">
        <f t="shared" si="34"/>
        <v>0</v>
      </c>
      <c r="T145" s="24">
        <f t="shared" si="38"/>
        <v>157239.16</v>
      </c>
      <c r="U145" s="25">
        <v>50748.07</v>
      </c>
      <c r="V145" s="25">
        <v>0</v>
      </c>
      <c r="W145" s="25">
        <v>0</v>
      </c>
      <c r="X145" s="25">
        <f t="shared" si="39"/>
        <v>50748.07</v>
      </c>
      <c r="Y145" s="26">
        <v>51390.8</v>
      </c>
      <c r="Z145" s="26">
        <v>0</v>
      </c>
      <c r="AA145" s="26">
        <v>0</v>
      </c>
      <c r="AB145" s="26">
        <f t="shared" si="40"/>
        <v>51390.8</v>
      </c>
      <c r="AC145" s="25">
        <v>47912.82</v>
      </c>
      <c r="AD145" s="25">
        <v>0</v>
      </c>
      <c r="AE145" s="25">
        <v>0</v>
      </c>
      <c r="AF145" s="25">
        <f t="shared" si="41"/>
        <v>47912.82</v>
      </c>
      <c r="AG145" s="27">
        <f t="shared" si="47"/>
        <v>150051.69</v>
      </c>
      <c r="AH145" s="27">
        <f t="shared" si="47"/>
        <v>0</v>
      </c>
      <c r="AI145" s="27">
        <f t="shared" si="47"/>
        <v>0</v>
      </c>
      <c r="AJ145" s="27">
        <f t="shared" si="42"/>
        <v>150051.69</v>
      </c>
      <c r="AK145" s="113">
        <f t="shared" si="43"/>
        <v>307290.84999999998</v>
      </c>
      <c r="AL145" s="113">
        <f t="shared" si="44"/>
        <v>0</v>
      </c>
      <c r="AM145" s="113">
        <f t="shared" si="45"/>
        <v>0</v>
      </c>
      <c r="AN145" s="113">
        <f t="shared" si="46"/>
        <v>307290.84999999998</v>
      </c>
    </row>
    <row r="146" spans="1:41">
      <c r="A146" s="20">
        <v>141</v>
      </c>
      <c r="B146" s="20" t="s">
        <v>310</v>
      </c>
      <c r="C146" s="20" t="s">
        <v>42</v>
      </c>
      <c r="D146" s="21" t="s">
        <v>311</v>
      </c>
      <c r="E146" s="22">
        <v>0</v>
      </c>
      <c r="F146" s="22">
        <v>0</v>
      </c>
      <c r="G146" s="22">
        <v>28701</v>
      </c>
      <c r="H146" s="22">
        <f t="shared" si="35"/>
        <v>28701</v>
      </c>
      <c r="I146" s="22"/>
      <c r="J146" s="22"/>
      <c r="K146" s="22">
        <v>37105</v>
      </c>
      <c r="L146" s="22">
        <f t="shared" si="36"/>
        <v>37105</v>
      </c>
      <c r="M146" s="23"/>
      <c r="N146" s="23"/>
      <c r="O146" s="23">
        <v>41310</v>
      </c>
      <c r="P146" s="23">
        <f t="shared" si="37"/>
        <v>41310</v>
      </c>
      <c r="Q146" s="24">
        <f t="shared" si="34"/>
        <v>0</v>
      </c>
      <c r="R146" s="24">
        <f t="shared" si="34"/>
        <v>0</v>
      </c>
      <c r="S146" s="24">
        <f t="shared" si="34"/>
        <v>107116</v>
      </c>
      <c r="T146" s="24">
        <f t="shared" si="38"/>
        <v>107116</v>
      </c>
      <c r="U146" s="25">
        <v>0</v>
      </c>
      <c r="V146" s="25">
        <v>0</v>
      </c>
      <c r="W146" s="25">
        <v>39056</v>
      </c>
      <c r="X146" s="25">
        <f t="shared" si="39"/>
        <v>39056</v>
      </c>
      <c r="Y146" s="26">
        <v>0</v>
      </c>
      <c r="Z146" s="26">
        <v>0</v>
      </c>
      <c r="AA146" s="26">
        <v>55739</v>
      </c>
      <c r="AB146" s="26">
        <f t="shared" si="40"/>
        <v>55739</v>
      </c>
      <c r="AC146" s="25">
        <v>0</v>
      </c>
      <c r="AD146" s="25">
        <v>0</v>
      </c>
      <c r="AE146" s="25">
        <v>158532.41</v>
      </c>
      <c r="AF146" s="25">
        <f t="shared" si="41"/>
        <v>158532.41</v>
      </c>
      <c r="AG146" s="27">
        <f t="shared" si="47"/>
        <v>0</v>
      </c>
      <c r="AH146" s="27">
        <f t="shared" si="47"/>
        <v>0</v>
      </c>
      <c r="AI146" s="27">
        <f t="shared" si="47"/>
        <v>253327.41</v>
      </c>
      <c r="AJ146" s="27">
        <f t="shared" si="42"/>
        <v>253327.41</v>
      </c>
      <c r="AK146" s="113">
        <f t="shared" si="43"/>
        <v>0</v>
      </c>
      <c r="AL146" s="113">
        <f t="shared" si="44"/>
        <v>0</v>
      </c>
      <c r="AM146" s="113">
        <f t="shared" si="45"/>
        <v>360443.41000000003</v>
      </c>
      <c r="AN146" s="113">
        <f t="shared" si="46"/>
        <v>360443.41000000003</v>
      </c>
    </row>
    <row r="147" spans="1:41" ht="25.5">
      <c r="A147" s="20">
        <v>142</v>
      </c>
      <c r="B147" s="20" t="s">
        <v>312</v>
      </c>
      <c r="C147" s="20" t="s">
        <v>42</v>
      </c>
      <c r="D147" s="21" t="s">
        <v>313</v>
      </c>
      <c r="E147" s="22">
        <v>0</v>
      </c>
      <c r="F147" s="22">
        <v>0</v>
      </c>
      <c r="G147" s="22">
        <v>277790</v>
      </c>
      <c r="H147" s="22">
        <f t="shared" si="35"/>
        <v>277790</v>
      </c>
      <c r="I147" s="22"/>
      <c r="J147" s="22"/>
      <c r="K147" s="22">
        <v>254245</v>
      </c>
      <c r="L147" s="22">
        <f t="shared" si="36"/>
        <v>254245</v>
      </c>
      <c r="M147" s="23"/>
      <c r="N147" s="23"/>
      <c r="O147" s="23">
        <v>295575</v>
      </c>
      <c r="P147" s="23">
        <f t="shared" si="37"/>
        <v>295575</v>
      </c>
      <c r="Q147" s="24">
        <f t="shared" si="34"/>
        <v>0</v>
      </c>
      <c r="R147" s="24">
        <f t="shared" si="34"/>
        <v>0</v>
      </c>
      <c r="S147" s="24">
        <f t="shared" si="34"/>
        <v>827610</v>
      </c>
      <c r="T147" s="24">
        <f t="shared" si="38"/>
        <v>827610</v>
      </c>
      <c r="U147" s="25">
        <v>0</v>
      </c>
      <c r="V147" s="25">
        <v>0</v>
      </c>
      <c r="W147" s="25">
        <v>226165</v>
      </c>
      <c r="X147" s="25">
        <f t="shared" si="39"/>
        <v>226165</v>
      </c>
      <c r="Y147" s="26">
        <v>0</v>
      </c>
      <c r="Z147" s="26">
        <v>0</v>
      </c>
      <c r="AA147" s="26">
        <v>200218.67</v>
      </c>
      <c r="AB147" s="26">
        <f t="shared" si="40"/>
        <v>200218.67</v>
      </c>
      <c r="AC147" s="25">
        <v>0</v>
      </c>
      <c r="AD147" s="25">
        <v>0</v>
      </c>
      <c r="AE147" s="25">
        <v>184730.84</v>
      </c>
      <c r="AF147" s="25">
        <f t="shared" si="41"/>
        <v>184730.84</v>
      </c>
      <c r="AG147" s="27">
        <f t="shared" si="47"/>
        <v>0</v>
      </c>
      <c r="AH147" s="27">
        <f t="shared" si="47"/>
        <v>0</v>
      </c>
      <c r="AI147" s="27">
        <f t="shared" si="47"/>
        <v>611114.51</v>
      </c>
      <c r="AJ147" s="27">
        <f t="shared" si="42"/>
        <v>611114.51</v>
      </c>
      <c r="AK147" s="113">
        <f t="shared" si="43"/>
        <v>0</v>
      </c>
      <c r="AL147" s="113">
        <f t="shared" si="44"/>
        <v>0</v>
      </c>
      <c r="AM147" s="113">
        <f t="shared" si="45"/>
        <v>1438724.51</v>
      </c>
      <c r="AN147" s="113">
        <f t="shared" si="46"/>
        <v>1438724.51</v>
      </c>
    </row>
    <row r="148" spans="1:41">
      <c r="A148" s="20">
        <v>143</v>
      </c>
      <c r="B148" s="20" t="s">
        <v>314</v>
      </c>
      <c r="C148" s="20" t="s">
        <v>21</v>
      </c>
      <c r="D148" s="21" t="s">
        <v>315</v>
      </c>
      <c r="E148" s="22">
        <v>153665.24</v>
      </c>
      <c r="F148" s="22">
        <v>0</v>
      </c>
      <c r="G148" s="22">
        <v>189585</v>
      </c>
      <c r="H148" s="22">
        <f t="shared" si="35"/>
        <v>343250.24</v>
      </c>
      <c r="I148" s="22">
        <v>211239.58</v>
      </c>
      <c r="J148" s="22"/>
      <c r="K148" s="22">
        <v>215030</v>
      </c>
      <c r="L148" s="22">
        <f t="shared" si="36"/>
        <v>426269.57999999996</v>
      </c>
      <c r="M148" s="23">
        <v>211358.7</v>
      </c>
      <c r="N148" s="23"/>
      <c r="O148" s="23">
        <v>239045</v>
      </c>
      <c r="P148" s="23">
        <f t="shared" si="37"/>
        <v>450403.7</v>
      </c>
      <c r="Q148" s="24">
        <f t="shared" si="34"/>
        <v>576263.52</v>
      </c>
      <c r="R148" s="24">
        <f t="shared" si="34"/>
        <v>0</v>
      </c>
      <c r="S148" s="24">
        <f t="shared" si="34"/>
        <v>643660</v>
      </c>
      <c r="T148" s="24">
        <f t="shared" si="38"/>
        <v>1219923.52</v>
      </c>
      <c r="U148" s="25">
        <v>212256.81</v>
      </c>
      <c r="V148" s="25">
        <v>0</v>
      </c>
      <c r="W148" s="25">
        <v>223420</v>
      </c>
      <c r="X148" s="25">
        <f t="shared" si="39"/>
        <v>435676.81</v>
      </c>
      <c r="Y148" s="26">
        <v>149085.07</v>
      </c>
      <c r="Z148" s="26">
        <v>0</v>
      </c>
      <c r="AA148" s="26">
        <v>111297.75</v>
      </c>
      <c r="AB148" s="26">
        <f t="shared" si="40"/>
        <v>260382.82</v>
      </c>
      <c r="AC148" s="25">
        <v>142453.94</v>
      </c>
      <c r="AD148" s="25">
        <v>0</v>
      </c>
      <c r="AE148" s="25">
        <v>101203.92</v>
      </c>
      <c r="AF148" s="25">
        <f t="shared" si="41"/>
        <v>243657.86</v>
      </c>
      <c r="AG148" s="27">
        <f t="shared" si="47"/>
        <v>503795.82</v>
      </c>
      <c r="AH148" s="27">
        <f t="shared" si="47"/>
        <v>0</v>
      </c>
      <c r="AI148" s="27">
        <f t="shared" si="47"/>
        <v>435921.67</v>
      </c>
      <c r="AJ148" s="27">
        <f t="shared" si="42"/>
        <v>939717.49</v>
      </c>
      <c r="AK148" s="113">
        <f t="shared" si="43"/>
        <v>1080059.3400000001</v>
      </c>
      <c r="AL148" s="113">
        <f t="shared" si="44"/>
        <v>0</v>
      </c>
      <c r="AM148" s="113">
        <f t="shared" si="45"/>
        <v>1079581.67</v>
      </c>
      <c r="AN148" s="113">
        <f t="shared" si="46"/>
        <v>2159641.0099999998</v>
      </c>
    </row>
    <row r="149" spans="1:41" ht="25.5">
      <c r="A149" s="20">
        <v>144</v>
      </c>
      <c r="B149" s="20" t="s">
        <v>316</v>
      </c>
      <c r="C149" s="20" t="s">
        <v>27</v>
      </c>
      <c r="D149" s="21" t="s">
        <v>317</v>
      </c>
      <c r="E149" s="22">
        <v>7393.8</v>
      </c>
      <c r="F149" s="22">
        <v>0</v>
      </c>
      <c r="G149" s="22">
        <v>0</v>
      </c>
      <c r="H149" s="22">
        <f t="shared" si="35"/>
        <v>7393.8</v>
      </c>
      <c r="I149" s="22">
        <v>5362.11</v>
      </c>
      <c r="J149" s="22"/>
      <c r="K149" s="22"/>
      <c r="L149" s="22">
        <f t="shared" si="36"/>
        <v>5362.11</v>
      </c>
      <c r="M149" s="23">
        <v>7608.1</v>
      </c>
      <c r="N149" s="23"/>
      <c r="O149" s="23"/>
      <c r="P149" s="23">
        <f t="shared" si="37"/>
        <v>7608.1</v>
      </c>
      <c r="Q149" s="24">
        <f t="shared" si="34"/>
        <v>20364.010000000002</v>
      </c>
      <c r="R149" s="24">
        <f t="shared" si="34"/>
        <v>0</v>
      </c>
      <c r="S149" s="24">
        <f t="shared" si="34"/>
        <v>0</v>
      </c>
      <c r="T149" s="24">
        <f t="shared" si="38"/>
        <v>20364.010000000002</v>
      </c>
      <c r="U149" s="25">
        <v>5003.3999999999996</v>
      </c>
      <c r="V149" s="25">
        <v>0</v>
      </c>
      <c r="W149" s="25">
        <v>0</v>
      </c>
      <c r="X149" s="25">
        <f t="shared" si="39"/>
        <v>5003.3999999999996</v>
      </c>
      <c r="Y149" s="26">
        <v>5867.75</v>
      </c>
      <c r="Z149" s="26">
        <v>0</v>
      </c>
      <c r="AA149" s="26">
        <v>0</v>
      </c>
      <c r="AB149" s="26">
        <f t="shared" si="40"/>
        <v>5867.75</v>
      </c>
      <c r="AC149" s="25">
        <v>69500.259999999995</v>
      </c>
      <c r="AD149" s="25">
        <v>0</v>
      </c>
      <c r="AE149" s="25">
        <v>0</v>
      </c>
      <c r="AF149" s="25">
        <f t="shared" si="41"/>
        <v>69500.259999999995</v>
      </c>
      <c r="AG149" s="27">
        <f t="shared" si="47"/>
        <v>80371.409999999989</v>
      </c>
      <c r="AH149" s="27">
        <f t="shared" si="47"/>
        <v>0</v>
      </c>
      <c r="AI149" s="27">
        <f t="shared" si="47"/>
        <v>0</v>
      </c>
      <c r="AJ149" s="27">
        <f t="shared" si="42"/>
        <v>80371.409999999989</v>
      </c>
      <c r="AK149" s="113">
        <f t="shared" si="43"/>
        <v>100735.41999999998</v>
      </c>
      <c r="AL149" s="113">
        <f t="shared" si="44"/>
        <v>0</v>
      </c>
      <c r="AM149" s="113">
        <f t="shared" si="45"/>
        <v>0</v>
      </c>
      <c r="AN149" s="113">
        <f t="shared" si="46"/>
        <v>100735.41999999998</v>
      </c>
    </row>
    <row r="150" spans="1:41">
      <c r="A150" s="20">
        <v>145</v>
      </c>
      <c r="B150" s="20" t="s">
        <v>318</v>
      </c>
      <c r="C150" s="20" t="s">
        <v>42</v>
      </c>
      <c r="D150" s="21" t="s">
        <v>319</v>
      </c>
      <c r="E150" s="22">
        <v>0</v>
      </c>
      <c r="F150" s="22">
        <v>0</v>
      </c>
      <c r="G150" s="22">
        <v>182100</v>
      </c>
      <c r="H150" s="22">
        <f t="shared" si="35"/>
        <v>182100</v>
      </c>
      <c r="I150" s="22">
        <v>0</v>
      </c>
      <c r="J150" s="22">
        <v>0</v>
      </c>
      <c r="K150" s="22">
        <v>194000</v>
      </c>
      <c r="L150" s="22">
        <f t="shared" si="36"/>
        <v>194000</v>
      </c>
      <c r="M150" s="23"/>
      <c r="N150" s="23"/>
      <c r="O150" s="23">
        <v>209900</v>
      </c>
      <c r="P150" s="23">
        <f t="shared" si="37"/>
        <v>209900</v>
      </c>
      <c r="Q150" s="24">
        <f t="shared" si="34"/>
        <v>0</v>
      </c>
      <c r="R150" s="24">
        <f t="shared" si="34"/>
        <v>0</v>
      </c>
      <c r="S150" s="24">
        <f t="shared" si="34"/>
        <v>586000</v>
      </c>
      <c r="T150" s="24">
        <f t="shared" si="38"/>
        <v>586000</v>
      </c>
      <c r="U150" s="25">
        <v>0</v>
      </c>
      <c r="V150" s="25">
        <v>0</v>
      </c>
      <c r="W150" s="25">
        <v>205550</v>
      </c>
      <c r="X150" s="25">
        <f t="shared" si="39"/>
        <v>205550</v>
      </c>
      <c r="Y150" s="26">
        <v>0</v>
      </c>
      <c r="Z150" s="26">
        <v>0</v>
      </c>
      <c r="AA150" s="26">
        <v>120991.81</v>
      </c>
      <c r="AB150" s="26">
        <f t="shared" si="40"/>
        <v>120991.81</v>
      </c>
      <c r="AC150" s="25">
        <v>0</v>
      </c>
      <c r="AD150" s="25">
        <v>0</v>
      </c>
      <c r="AE150" s="25">
        <v>110106.16</v>
      </c>
      <c r="AF150" s="25">
        <f t="shared" si="41"/>
        <v>110106.16</v>
      </c>
      <c r="AG150" s="27">
        <f t="shared" si="47"/>
        <v>0</v>
      </c>
      <c r="AH150" s="27">
        <f t="shared" si="47"/>
        <v>0</v>
      </c>
      <c r="AI150" s="27">
        <f t="shared" si="47"/>
        <v>436647.97</v>
      </c>
      <c r="AJ150" s="27">
        <f t="shared" si="42"/>
        <v>436647.97</v>
      </c>
      <c r="AK150" s="113">
        <f t="shared" si="43"/>
        <v>0</v>
      </c>
      <c r="AL150" s="113">
        <f t="shared" si="44"/>
        <v>0</v>
      </c>
      <c r="AM150" s="113">
        <f t="shared" si="45"/>
        <v>1022647.97</v>
      </c>
      <c r="AN150" s="113">
        <f t="shared" si="46"/>
        <v>1022647.97</v>
      </c>
    </row>
    <row r="151" spans="1:41" ht="25.5">
      <c r="A151" s="20">
        <v>146</v>
      </c>
      <c r="B151" s="20" t="s">
        <v>320</v>
      </c>
      <c r="C151" s="20" t="s">
        <v>42</v>
      </c>
      <c r="D151" s="21" t="s">
        <v>321</v>
      </c>
      <c r="E151" s="22">
        <v>0</v>
      </c>
      <c r="F151" s="22">
        <v>0</v>
      </c>
      <c r="G151" s="22">
        <v>418250</v>
      </c>
      <c r="H151" s="22">
        <f t="shared" si="35"/>
        <v>418250</v>
      </c>
      <c r="I151" s="22">
        <v>0</v>
      </c>
      <c r="J151" s="22">
        <v>0</v>
      </c>
      <c r="K151" s="22">
        <v>409660</v>
      </c>
      <c r="L151" s="22">
        <f t="shared" si="36"/>
        <v>409660</v>
      </c>
      <c r="M151" s="23"/>
      <c r="N151" s="23"/>
      <c r="O151" s="23">
        <v>489045</v>
      </c>
      <c r="P151" s="23">
        <f t="shared" si="37"/>
        <v>489045</v>
      </c>
      <c r="Q151" s="24">
        <f t="shared" si="34"/>
        <v>0</v>
      </c>
      <c r="R151" s="24">
        <f t="shared" si="34"/>
        <v>0</v>
      </c>
      <c r="S151" s="24">
        <f t="shared" si="34"/>
        <v>1316955</v>
      </c>
      <c r="T151" s="24">
        <f t="shared" si="38"/>
        <v>1316955</v>
      </c>
      <c r="U151" s="25">
        <v>0</v>
      </c>
      <c r="V151" s="25">
        <v>0</v>
      </c>
      <c r="W151" s="25">
        <v>383285</v>
      </c>
      <c r="X151" s="25">
        <f t="shared" si="39"/>
        <v>383285</v>
      </c>
      <c r="Y151" s="26">
        <v>0</v>
      </c>
      <c r="Z151" s="26">
        <v>0</v>
      </c>
      <c r="AA151" s="26">
        <v>233417.49</v>
      </c>
      <c r="AB151" s="26">
        <f t="shared" si="40"/>
        <v>233417.49</v>
      </c>
      <c r="AC151" s="25">
        <v>0</v>
      </c>
      <c r="AD151" s="25">
        <v>0</v>
      </c>
      <c r="AE151" s="25">
        <v>218724.48000000001</v>
      </c>
      <c r="AF151" s="25">
        <f t="shared" si="41"/>
        <v>218724.48000000001</v>
      </c>
      <c r="AG151" s="27">
        <f t="shared" si="47"/>
        <v>0</v>
      </c>
      <c r="AH151" s="27">
        <f t="shared" si="47"/>
        <v>0</v>
      </c>
      <c r="AI151" s="27">
        <f t="shared" si="47"/>
        <v>835426.97</v>
      </c>
      <c r="AJ151" s="27">
        <f t="shared" si="42"/>
        <v>835426.97</v>
      </c>
      <c r="AK151" s="113">
        <f t="shared" si="43"/>
        <v>0</v>
      </c>
      <c r="AL151" s="113">
        <f t="shared" si="44"/>
        <v>0</v>
      </c>
      <c r="AM151" s="113">
        <f t="shared" si="45"/>
        <v>2152381.9699999997</v>
      </c>
      <c r="AN151" s="113">
        <f t="shared" si="46"/>
        <v>2152381.9699999997</v>
      </c>
    </row>
    <row r="152" spans="1:41" s="40" customFormat="1">
      <c r="A152" s="20">
        <v>147</v>
      </c>
      <c r="B152" s="20" t="s">
        <v>322</v>
      </c>
      <c r="C152" s="20" t="s">
        <v>27</v>
      </c>
      <c r="D152" s="21" t="s">
        <v>323</v>
      </c>
      <c r="E152" s="22">
        <v>45628.959999999999</v>
      </c>
      <c r="F152" s="22">
        <v>0</v>
      </c>
      <c r="G152" s="22">
        <v>0</v>
      </c>
      <c r="H152" s="22">
        <f t="shared" si="35"/>
        <v>45628.959999999999</v>
      </c>
      <c r="I152" s="22">
        <v>50283.93</v>
      </c>
      <c r="J152" s="22"/>
      <c r="K152" s="22"/>
      <c r="L152" s="22">
        <f t="shared" si="36"/>
        <v>50283.93</v>
      </c>
      <c r="M152" s="23">
        <v>53999.49</v>
      </c>
      <c r="N152" s="23"/>
      <c r="O152" s="23"/>
      <c r="P152" s="23">
        <f t="shared" si="37"/>
        <v>53999.49</v>
      </c>
      <c r="Q152" s="24">
        <f t="shared" si="34"/>
        <v>149912.38</v>
      </c>
      <c r="R152" s="24">
        <f t="shared" si="34"/>
        <v>0</v>
      </c>
      <c r="S152" s="24">
        <f t="shared" si="34"/>
        <v>0</v>
      </c>
      <c r="T152" s="24">
        <f t="shared" si="38"/>
        <v>149912.38</v>
      </c>
      <c r="U152" s="25">
        <v>60373.89</v>
      </c>
      <c r="V152" s="25">
        <v>0</v>
      </c>
      <c r="W152" s="25">
        <v>0</v>
      </c>
      <c r="X152" s="25">
        <f t="shared" si="39"/>
        <v>60373.89</v>
      </c>
      <c r="Y152" s="26">
        <v>48549.15</v>
      </c>
      <c r="Z152" s="26">
        <v>0</v>
      </c>
      <c r="AA152" s="26">
        <v>0</v>
      </c>
      <c r="AB152" s="26">
        <f t="shared" si="40"/>
        <v>48549.15</v>
      </c>
      <c r="AC152" s="25">
        <v>55432.19</v>
      </c>
      <c r="AD152" s="25">
        <v>0</v>
      </c>
      <c r="AE152" s="25">
        <v>0</v>
      </c>
      <c r="AF152" s="25">
        <f t="shared" si="41"/>
        <v>55432.19</v>
      </c>
      <c r="AG152" s="27">
        <f t="shared" si="47"/>
        <v>164355.23000000001</v>
      </c>
      <c r="AH152" s="27">
        <f t="shared" si="47"/>
        <v>0</v>
      </c>
      <c r="AI152" s="27">
        <f t="shared" si="47"/>
        <v>0</v>
      </c>
      <c r="AJ152" s="27">
        <f t="shared" si="42"/>
        <v>164355.23000000001</v>
      </c>
      <c r="AK152" s="113">
        <f t="shared" si="43"/>
        <v>314267.61</v>
      </c>
      <c r="AL152" s="113">
        <f t="shared" si="44"/>
        <v>0</v>
      </c>
      <c r="AM152" s="113">
        <f t="shared" si="45"/>
        <v>0</v>
      </c>
      <c r="AN152" s="113">
        <f t="shared" si="46"/>
        <v>314267.61</v>
      </c>
      <c r="AO152" s="39"/>
    </row>
    <row r="153" spans="1:41" ht="25.5">
      <c r="A153" s="20">
        <v>148</v>
      </c>
      <c r="B153" s="20" t="s">
        <v>324</v>
      </c>
      <c r="C153" s="20" t="s">
        <v>21</v>
      </c>
      <c r="D153" s="21" t="s">
        <v>325</v>
      </c>
      <c r="E153" s="22">
        <v>52306.13</v>
      </c>
      <c r="F153" s="22">
        <v>0</v>
      </c>
      <c r="G153" s="22">
        <v>102409</v>
      </c>
      <c r="H153" s="22">
        <f t="shared" si="35"/>
        <v>154715.13</v>
      </c>
      <c r="I153" s="22">
        <v>66331.88</v>
      </c>
      <c r="J153" s="22"/>
      <c r="K153" s="22">
        <v>100401</v>
      </c>
      <c r="L153" s="22">
        <f t="shared" si="36"/>
        <v>166732.88</v>
      </c>
      <c r="M153" s="23">
        <v>71784.929999999993</v>
      </c>
      <c r="N153" s="23"/>
      <c r="O153" s="23">
        <v>117409</v>
      </c>
      <c r="P153" s="23">
        <f t="shared" si="37"/>
        <v>189193.93</v>
      </c>
      <c r="Q153" s="24">
        <f t="shared" si="34"/>
        <v>190422.94</v>
      </c>
      <c r="R153" s="24">
        <f t="shared" si="34"/>
        <v>0</v>
      </c>
      <c r="S153" s="24">
        <f t="shared" si="34"/>
        <v>320219</v>
      </c>
      <c r="T153" s="24">
        <f t="shared" si="38"/>
        <v>510641.94</v>
      </c>
      <c r="U153" s="25">
        <v>69227.429999999993</v>
      </c>
      <c r="V153" s="25">
        <v>0</v>
      </c>
      <c r="W153" s="25">
        <v>113778</v>
      </c>
      <c r="X153" s="25">
        <f t="shared" si="39"/>
        <v>183005.43</v>
      </c>
      <c r="Y153" s="26">
        <v>71091</v>
      </c>
      <c r="Z153" s="26">
        <v>0</v>
      </c>
      <c r="AA153" s="26">
        <v>94010.07</v>
      </c>
      <c r="AB153" s="26">
        <f t="shared" si="40"/>
        <v>165101.07</v>
      </c>
      <c r="AC153" s="25">
        <v>67018.5</v>
      </c>
      <c r="AD153" s="25">
        <v>0</v>
      </c>
      <c r="AE153" s="25">
        <v>87723.64</v>
      </c>
      <c r="AF153" s="25">
        <f t="shared" si="41"/>
        <v>154742.14000000001</v>
      </c>
      <c r="AG153" s="27">
        <f t="shared" si="47"/>
        <v>207336.93</v>
      </c>
      <c r="AH153" s="27">
        <f t="shared" si="47"/>
        <v>0</v>
      </c>
      <c r="AI153" s="27">
        <f t="shared" si="47"/>
        <v>295511.71000000002</v>
      </c>
      <c r="AJ153" s="27">
        <f t="shared" si="42"/>
        <v>502848.64</v>
      </c>
      <c r="AK153" s="113">
        <f t="shared" si="43"/>
        <v>397759.87</v>
      </c>
      <c r="AL153" s="113">
        <f t="shared" si="44"/>
        <v>0</v>
      </c>
      <c r="AM153" s="113">
        <f t="shared" si="45"/>
        <v>615730.71</v>
      </c>
      <c r="AN153" s="113">
        <f t="shared" si="46"/>
        <v>1013490.58</v>
      </c>
    </row>
    <row r="154" spans="1:41">
      <c r="A154" s="20">
        <v>149</v>
      </c>
      <c r="B154" s="20" t="s">
        <v>326</v>
      </c>
      <c r="C154" s="20" t="s">
        <v>27</v>
      </c>
      <c r="D154" s="21" t="s">
        <v>327</v>
      </c>
      <c r="E154" s="22">
        <v>73313.61</v>
      </c>
      <c r="F154" s="22">
        <v>0</v>
      </c>
      <c r="G154" s="22">
        <v>0</v>
      </c>
      <c r="H154" s="22">
        <f t="shared" si="35"/>
        <v>73313.61</v>
      </c>
      <c r="I154" s="22">
        <v>81808.13</v>
      </c>
      <c r="J154" s="22"/>
      <c r="K154" s="22"/>
      <c r="L154" s="22">
        <f t="shared" si="36"/>
        <v>81808.13</v>
      </c>
      <c r="M154" s="23">
        <v>78379.179999999993</v>
      </c>
      <c r="N154" s="23"/>
      <c r="O154" s="23"/>
      <c r="P154" s="23">
        <f t="shared" si="37"/>
        <v>78379.179999999993</v>
      </c>
      <c r="Q154" s="24">
        <f t="shared" si="34"/>
        <v>233500.91999999998</v>
      </c>
      <c r="R154" s="24">
        <f t="shared" si="34"/>
        <v>0</v>
      </c>
      <c r="S154" s="24">
        <f t="shared" si="34"/>
        <v>0</v>
      </c>
      <c r="T154" s="24">
        <f t="shared" si="38"/>
        <v>233500.91999999998</v>
      </c>
      <c r="U154" s="25">
        <v>75525.87</v>
      </c>
      <c r="V154" s="25">
        <v>0</v>
      </c>
      <c r="W154" s="25">
        <v>0</v>
      </c>
      <c r="X154" s="25">
        <f t="shared" si="39"/>
        <v>75525.87</v>
      </c>
      <c r="Y154" s="26">
        <v>76889.11</v>
      </c>
      <c r="Z154" s="26">
        <v>0</v>
      </c>
      <c r="AA154" s="26">
        <v>0</v>
      </c>
      <c r="AB154" s="26">
        <f t="shared" si="40"/>
        <v>76889.11</v>
      </c>
      <c r="AC154" s="25">
        <v>75436.009999999995</v>
      </c>
      <c r="AD154" s="25">
        <v>0</v>
      </c>
      <c r="AE154" s="25">
        <v>0</v>
      </c>
      <c r="AF154" s="25">
        <f t="shared" si="41"/>
        <v>75436.009999999995</v>
      </c>
      <c r="AG154" s="27">
        <f t="shared" si="47"/>
        <v>227850.99</v>
      </c>
      <c r="AH154" s="27">
        <f t="shared" si="47"/>
        <v>0</v>
      </c>
      <c r="AI154" s="27">
        <f t="shared" si="47"/>
        <v>0</v>
      </c>
      <c r="AJ154" s="27">
        <f t="shared" si="42"/>
        <v>227850.99</v>
      </c>
      <c r="AK154" s="113">
        <f t="shared" si="43"/>
        <v>461351.91</v>
      </c>
      <c r="AL154" s="113">
        <f t="shared" si="44"/>
        <v>0</v>
      </c>
      <c r="AM154" s="113">
        <f t="shared" si="45"/>
        <v>0</v>
      </c>
      <c r="AN154" s="113">
        <f t="shared" si="46"/>
        <v>461351.91</v>
      </c>
    </row>
    <row r="155" spans="1:41" ht="25.5">
      <c r="A155" s="20">
        <v>150</v>
      </c>
      <c r="B155" s="20" t="s">
        <v>328</v>
      </c>
      <c r="C155" s="20" t="s">
        <v>27</v>
      </c>
      <c r="D155" s="21" t="s">
        <v>329</v>
      </c>
      <c r="E155" s="22">
        <v>37861.57</v>
      </c>
      <c r="F155" s="22">
        <v>0</v>
      </c>
      <c r="G155" s="22">
        <v>0</v>
      </c>
      <c r="H155" s="22">
        <f t="shared" si="35"/>
        <v>37861.57</v>
      </c>
      <c r="I155" s="22">
        <v>43390.95</v>
      </c>
      <c r="J155" s="22"/>
      <c r="K155" s="22"/>
      <c r="L155" s="22">
        <f t="shared" si="36"/>
        <v>43390.95</v>
      </c>
      <c r="M155" s="23">
        <v>43411.199999999997</v>
      </c>
      <c r="N155" s="23"/>
      <c r="O155" s="23"/>
      <c r="P155" s="23">
        <f t="shared" si="37"/>
        <v>43411.199999999997</v>
      </c>
      <c r="Q155" s="24">
        <f t="shared" si="34"/>
        <v>124663.71999999999</v>
      </c>
      <c r="R155" s="24">
        <f t="shared" si="34"/>
        <v>0</v>
      </c>
      <c r="S155" s="24">
        <f t="shared" si="34"/>
        <v>0</v>
      </c>
      <c r="T155" s="24">
        <f t="shared" si="38"/>
        <v>124663.71999999999</v>
      </c>
      <c r="U155" s="25">
        <v>36741.79</v>
      </c>
      <c r="V155" s="25">
        <v>0</v>
      </c>
      <c r="W155" s="25">
        <v>0</v>
      </c>
      <c r="X155" s="25">
        <f t="shared" si="39"/>
        <v>36741.79</v>
      </c>
      <c r="Y155" s="26">
        <v>43298.75</v>
      </c>
      <c r="Z155" s="26">
        <v>0</v>
      </c>
      <c r="AA155" s="26">
        <v>0</v>
      </c>
      <c r="AB155" s="26">
        <f t="shared" si="40"/>
        <v>43298.75</v>
      </c>
      <c r="AC155" s="25">
        <v>43413.29</v>
      </c>
      <c r="AD155" s="25">
        <v>0</v>
      </c>
      <c r="AE155" s="25">
        <v>0</v>
      </c>
      <c r="AF155" s="25">
        <f t="shared" si="41"/>
        <v>43413.29</v>
      </c>
      <c r="AG155" s="27">
        <f t="shared" si="47"/>
        <v>123453.83000000002</v>
      </c>
      <c r="AH155" s="27">
        <f t="shared" si="47"/>
        <v>0</v>
      </c>
      <c r="AI155" s="27">
        <f t="shared" si="47"/>
        <v>0</v>
      </c>
      <c r="AJ155" s="27">
        <f t="shared" si="42"/>
        <v>123453.83000000002</v>
      </c>
      <c r="AK155" s="113">
        <f t="shared" si="43"/>
        <v>248117.55</v>
      </c>
      <c r="AL155" s="113">
        <f t="shared" si="44"/>
        <v>0</v>
      </c>
      <c r="AM155" s="113">
        <f t="shared" si="45"/>
        <v>0</v>
      </c>
      <c r="AN155" s="113">
        <f t="shared" si="46"/>
        <v>248117.55</v>
      </c>
    </row>
    <row r="156" spans="1:41">
      <c r="A156" s="20">
        <v>151</v>
      </c>
      <c r="B156" s="20" t="s">
        <v>330</v>
      </c>
      <c r="C156" s="20" t="s">
        <v>45</v>
      </c>
      <c r="D156" s="21" t="s">
        <v>331</v>
      </c>
      <c r="E156" s="22">
        <v>0</v>
      </c>
      <c r="F156" s="22">
        <v>6930</v>
      </c>
      <c r="G156" s="22">
        <v>0</v>
      </c>
      <c r="H156" s="22">
        <f t="shared" si="35"/>
        <v>6930</v>
      </c>
      <c r="I156" s="22">
        <v>0</v>
      </c>
      <c r="J156" s="22">
        <v>25140</v>
      </c>
      <c r="K156" s="22">
        <v>0</v>
      </c>
      <c r="L156" s="22">
        <f t="shared" si="36"/>
        <v>25140</v>
      </c>
      <c r="M156" s="23"/>
      <c r="N156" s="23">
        <v>55700</v>
      </c>
      <c r="O156" s="23"/>
      <c r="P156" s="23">
        <f t="shared" si="37"/>
        <v>55700</v>
      </c>
      <c r="Q156" s="24">
        <f t="shared" si="34"/>
        <v>0</v>
      </c>
      <c r="R156" s="24">
        <f t="shared" si="34"/>
        <v>87770</v>
      </c>
      <c r="S156" s="24">
        <f t="shared" si="34"/>
        <v>0</v>
      </c>
      <c r="T156" s="24">
        <f t="shared" si="38"/>
        <v>87770</v>
      </c>
      <c r="U156" s="25">
        <v>0</v>
      </c>
      <c r="V156" s="25">
        <v>7080</v>
      </c>
      <c r="W156" s="25">
        <v>0</v>
      </c>
      <c r="X156" s="25">
        <f t="shared" si="39"/>
        <v>7080</v>
      </c>
      <c r="Y156" s="26">
        <v>0</v>
      </c>
      <c r="Z156" s="26">
        <v>19385.54</v>
      </c>
      <c r="AA156" s="26">
        <v>0</v>
      </c>
      <c r="AB156" s="26">
        <f t="shared" si="40"/>
        <v>19385.54</v>
      </c>
      <c r="AC156" s="25">
        <v>0</v>
      </c>
      <c r="AD156" s="25">
        <v>20337.080000000002</v>
      </c>
      <c r="AE156" s="25">
        <v>0</v>
      </c>
      <c r="AF156" s="25">
        <f t="shared" si="41"/>
        <v>20337.080000000002</v>
      </c>
      <c r="AG156" s="27">
        <f t="shared" si="47"/>
        <v>0</v>
      </c>
      <c r="AH156" s="27">
        <f t="shared" si="47"/>
        <v>46802.62</v>
      </c>
      <c r="AI156" s="27">
        <f t="shared" si="47"/>
        <v>0</v>
      </c>
      <c r="AJ156" s="27">
        <f t="shared" si="42"/>
        <v>46802.62</v>
      </c>
      <c r="AK156" s="113">
        <f t="shared" si="43"/>
        <v>0</v>
      </c>
      <c r="AL156" s="113">
        <f t="shared" si="44"/>
        <v>134572.62</v>
      </c>
      <c r="AM156" s="113">
        <f t="shared" si="45"/>
        <v>0</v>
      </c>
      <c r="AN156" s="113">
        <f t="shared" si="46"/>
        <v>134572.62</v>
      </c>
    </row>
    <row r="157" spans="1:41">
      <c r="A157" s="20">
        <v>152</v>
      </c>
      <c r="B157" s="20" t="s">
        <v>332</v>
      </c>
      <c r="C157" s="20" t="s">
        <v>42</v>
      </c>
      <c r="D157" s="21" t="s">
        <v>333</v>
      </c>
      <c r="E157" s="22">
        <v>0</v>
      </c>
      <c r="F157" s="22">
        <v>0</v>
      </c>
      <c r="G157" s="22">
        <v>102300</v>
      </c>
      <c r="H157" s="22">
        <f t="shared" si="35"/>
        <v>102300</v>
      </c>
      <c r="I157" s="22">
        <v>0</v>
      </c>
      <c r="J157" s="22">
        <v>0</v>
      </c>
      <c r="K157" s="22">
        <v>130900</v>
      </c>
      <c r="L157" s="22">
        <f t="shared" si="36"/>
        <v>130900</v>
      </c>
      <c r="M157" s="23"/>
      <c r="N157" s="23"/>
      <c r="O157" s="23">
        <v>170750</v>
      </c>
      <c r="P157" s="23">
        <f t="shared" si="37"/>
        <v>170750</v>
      </c>
      <c r="Q157" s="24">
        <f t="shared" si="34"/>
        <v>0</v>
      </c>
      <c r="R157" s="24">
        <f t="shared" si="34"/>
        <v>0</v>
      </c>
      <c r="S157" s="24">
        <f t="shared" si="34"/>
        <v>403950</v>
      </c>
      <c r="T157" s="24">
        <f t="shared" si="38"/>
        <v>403950</v>
      </c>
      <c r="U157" s="25">
        <v>0</v>
      </c>
      <c r="V157" s="25">
        <v>0</v>
      </c>
      <c r="W157" s="25">
        <v>161350</v>
      </c>
      <c r="X157" s="25">
        <f t="shared" si="39"/>
        <v>161350</v>
      </c>
      <c r="Y157" s="26">
        <v>0</v>
      </c>
      <c r="Z157" s="26">
        <v>0</v>
      </c>
      <c r="AA157" s="26">
        <v>108904.72</v>
      </c>
      <c r="AB157" s="26">
        <f t="shared" si="40"/>
        <v>108904.72</v>
      </c>
      <c r="AC157" s="25">
        <v>0</v>
      </c>
      <c r="AD157" s="25">
        <v>0</v>
      </c>
      <c r="AE157" s="25">
        <v>101741.78</v>
      </c>
      <c r="AF157" s="25">
        <f t="shared" si="41"/>
        <v>101741.78</v>
      </c>
      <c r="AG157" s="27">
        <f t="shared" si="47"/>
        <v>0</v>
      </c>
      <c r="AH157" s="27">
        <f t="shared" si="47"/>
        <v>0</v>
      </c>
      <c r="AI157" s="27">
        <f t="shared" si="47"/>
        <v>371996.5</v>
      </c>
      <c r="AJ157" s="27">
        <f t="shared" si="42"/>
        <v>371996.5</v>
      </c>
      <c r="AK157" s="113">
        <f t="shared" si="43"/>
        <v>0</v>
      </c>
      <c r="AL157" s="113">
        <f t="shared" si="44"/>
        <v>0</v>
      </c>
      <c r="AM157" s="113">
        <f t="shared" si="45"/>
        <v>775946.5</v>
      </c>
      <c r="AN157" s="113">
        <f t="shared" si="46"/>
        <v>775946.5</v>
      </c>
    </row>
    <row r="158" spans="1:41">
      <c r="A158" s="20">
        <v>153</v>
      </c>
      <c r="B158" s="20" t="s">
        <v>334</v>
      </c>
      <c r="C158" s="20" t="s">
        <v>42</v>
      </c>
      <c r="D158" s="21" t="s">
        <v>335</v>
      </c>
      <c r="E158" s="22">
        <v>0</v>
      </c>
      <c r="F158" s="22">
        <v>0</v>
      </c>
      <c r="G158" s="22">
        <v>51715</v>
      </c>
      <c r="H158" s="22">
        <f t="shared" si="35"/>
        <v>51715</v>
      </c>
      <c r="I158" s="22">
        <v>0</v>
      </c>
      <c r="J158" s="22">
        <v>0</v>
      </c>
      <c r="K158" s="22">
        <v>56480</v>
      </c>
      <c r="L158" s="22">
        <f t="shared" si="36"/>
        <v>56480</v>
      </c>
      <c r="M158" s="23"/>
      <c r="N158" s="23"/>
      <c r="O158" s="23">
        <v>59945</v>
      </c>
      <c r="P158" s="23">
        <f t="shared" si="37"/>
        <v>59945</v>
      </c>
      <c r="Q158" s="24">
        <f t="shared" si="34"/>
        <v>0</v>
      </c>
      <c r="R158" s="24">
        <f t="shared" si="34"/>
        <v>0</v>
      </c>
      <c r="S158" s="24">
        <f t="shared" si="34"/>
        <v>168140</v>
      </c>
      <c r="T158" s="24">
        <f t="shared" si="38"/>
        <v>168140</v>
      </c>
      <c r="U158" s="25">
        <v>0</v>
      </c>
      <c r="V158" s="25">
        <v>0</v>
      </c>
      <c r="W158" s="25">
        <v>68235</v>
      </c>
      <c r="X158" s="25">
        <f t="shared" si="39"/>
        <v>68235</v>
      </c>
      <c r="Y158" s="26">
        <v>0</v>
      </c>
      <c r="Z158" s="26">
        <v>0</v>
      </c>
      <c r="AA158" s="26">
        <v>53125.66</v>
      </c>
      <c r="AB158" s="26">
        <f t="shared" si="40"/>
        <v>53125.66</v>
      </c>
      <c r="AC158" s="25">
        <v>0</v>
      </c>
      <c r="AD158" s="25">
        <v>0</v>
      </c>
      <c r="AE158" s="25">
        <v>49909.18</v>
      </c>
      <c r="AF158" s="25">
        <f t="shared" si="41"/>
        <v>49909.18</v>
      </c>
      <c r="AG158" s="27">
        <f t="shared" si="47"/>
        <v>0</v>
      </c>
      <c r="AH158" s="27">
        <f t="shared" si="47"/>
        <v>0</v>
      </c>
      <c r="AI158" s="27">
        <f t="shared" si="47"/>
        <v>171269.84</v>
      </c>
      <c r="AJ158" s="27">
        <f t="shared" si="42"/>
        <v>171269.84</v>
      </c>
      <c r="AK158" s="113">
        <f t="shared" si="43"/>
        <v>0</v>
      </c>
      <c r="AL158" s="113">
        <f t="shared" si="44"/>
        <v>0</v>
      </c>
      <c r="AM158" s="113">
        <f t="shared" si="45"/>
        <v>339409.83999999997</v>
      </c>
      <c r="AN158" s="113">
        <f t="shared" si="46"/>
        <v>339409.83999999997</v>
      </c>
    </row>
    <row r="159" spans="1:41">
      <c r="A159" s="20">
        <v>154</v>
      </c>
      <c r="B159" s="20" t="s">
        <v>336</v>
      </c>
      <c r="C159" s="20" t="s">
        <v>42</v>
      </c>
      <c r="D159" s="21" t="s">
        <v>337</v>
      </c>
      <c r="E159" s="22">
        <v>0</v>
      </c>
      <c r="F159" s="22">
        <v>0</v>
      </c>
      <c r="G159" s="22">
        <v>486500</v>
      </c>
      <c r="H159" s="22">
        <f t="shared" si="35"/>
        <v>486500</v>
      </c>
      <c r="I159" s="22">
        <v>0</v>
      </c>
      <c r="J159" s="22">
        <v>0</v>
      </c>
      <c r="K159" s="22">
        <v>517200</v>
      </c>
      <c r="L159" s="22">
        <f t="shared" si="36"/>
        <v>517200</v>
      </c>
      <c r="M159" s="23"/>
      <c r="N159" s="23"/>
      <c r="O159" s="23">
        <v>546700</v>
      </c>
      <c r="P159" s="23">
        <f t="shared" si="37"/>
        <v>546700</v>
      </c>
      <c r="Q159" s="24">
        <f t="shared" si="34"/>
        <v>0</v>
      </c>
      <c r="R159" s="24">
        <f t="shared" si="34"/>
        <v>0</v>
      </c>
      <c r="S159" s="24">
        <f t="shared" si="34"/>
        <v>1550400</v>
      </c>
      <c r="T159" s="24">
        <f t="shared" si="38"/>
        <v>1550400</v>
      </c>
      <c r="U159" s="25">
        <v>0</v>
      </c>
      <c r="V159" s="25">
        <v>0</v>
      </c>
      <c r="W159" s="25">
        <v>526600</v>
      </c>
      <c r="X159" s="25">
        <f t="shared" si="39"/>
        <v>526600</v>
      </c>
      <c r="Y159" s="26">
        <v>0</v>
      </c>
      <c r="Z159" s="26">
        <v>0</v>
      </c>
      <c r="AA159" s="26">
        <v>200396.97</v>
      </c>
      <c r="AB159" s="26">
        <f t="shared" si="40"/>
        <v>200396.97</v>
      </c>
      <c r="AC159" s="25">
        <v>0</v>
      </c>
      <c r="AD159" s="25">
        <v>0</v>
      </c>
      <c r="AE159" s="25">
        <v>174208.51</v>
      </c>
      <c r="AF159" s="25">
        <f t="shared" si="41"/>
        <v>174208.51</v>
      </c>
      <c r="AG159" s="27">
        <f t="shared" si="47"/>
        <v>0</v>
      </c>
      <c r="AH159" s="27">
        <f t="shared" si="47"/>
        <v>0</v>
      </c>
      <c r="AI159" s="27">
        <f t="shared" si="47"/>
        <v>901205.48</v>
      </c>
      <c r="AJ159" s="27">
        <f t="shared" si="42"/>
        <v>901205.48</v>
      </c>
      <c r="AK159" s="113">
        <f t="shared" si="43"/>
        <v>0</v>
      </c>
      <c r="AL159" s="113">
        <f t="shared" si="44"/>
        <v>0</v>
      </c>
      <c r="AM159" s="113">
        <f t="shared" si="45"/>
        <v>2451605.48</v>
      </c>
      <c r="AN159" s="113">
        <f t="shared" si="46"/>
        <v>2451605.48</v>
      </c>
    </row>
    <row r="160" spans="1:41">
      <c r="A160" s="20">
        <v>155</v>
      </c>
      <c r="B160" s="20" t="s">
        <v>338</v>
      </c>
      <c r="C160" s="20" t="s">
        <v>27</v>
      </c>
      <c r="D160" s="21" t="s">
        <v>339</v>
      </c>
      <c r="E160" s="22">
        <v>100726.52</v>
      </c>
      <c r="F160" s="22">
        <v>0</v>
      </c>
      <c r="G160" s="22">
        <v>0</v>
      </c>
      <c r="H160" s="22">
        <f t="shared" si="35"/>
        <v>100726.52</v>
      </c>
      <c r="I160" s="22">
        <v>103800.71</v>
      </c>
      <c r="J160" s="22"/>
      <c r="K160" s="22"/>
      <c r="L160" s="22">
        <f t="shared" si="36"/>
        <v>103800.71</v>
      </c>
      <c r="M160" s="23">
        <v>187588.71</v>
      </c>
      <c r="N160" s="23"/>
      <c r="O160" s="23"/>
      <c r="P160" s="23">
        <f t="shared" si="37"/>
        <v>187588.71</v>
      </c>
      <c r="Q160" s="24">
        <f t="shared" si="34"/>
        <v>392115.94</v>
      </c>
      <c r="R160" s="24">
        <f t="shared" si="34"/>
        <v>0</v>
      </c>
      <c r="S160" s="24">
        <f t="shared" si="34"/>
        <v>0</v>
      </c>
      <c r="T160" s="24">
        <f t="shared" si="38"/>
        <v>392115.94</v>
      </c>
      <c r="U160" s="25">
        <v>185734.79</v>
      </c>
      <c r="V160" s="25">
        <v>0</v>
      </c>
      <c r="W160" s="25">
        <v>0</v>
      </c>
      <c r="X160" s="25">
        <f t="shared" si="39"/>
        <v>185734.79</v>
      </c>
      <c r="Y160" s="26">
        <v>180263.94</v>
      </c>
      <c r="Z160" s="26">
        <v>0</v>
      </c>
      <c r="AA160" s="26">
        <v>0</v>
      </c>
      <c r="AB160" s="26">
        <f t="shared" si="40"/>
        <v>180263.94</v>
      </c>
      <c r="AC160" s="25">
        <v>172072.54</v>
      </c>
      <c r="AD160" s="25">
        <v>0</v>
      </c>
      <c r="AE160" s="25">
        <v>0</v>
      </c>
      <c r="AF160" s="25">
        <f t="shared" si="41"/>
        <v>172072.54</v>
      </c>
      <c r="AG160" s="27">
        <f t="shared" si="47"/>
        <v>538071.27</v>
      </c>
      <c r="AH160" s="27">
        <f t="shared" si="47"/>
        <v>0</v>
      </c>
      <c r="AI160" s="27">
        <f t="shared" si="47"/>
        <v>0</v>
      </c>
      <c r="AJ160" s="27">
        <f t="shared" si="42"/>
        <v>538071.27</v>
      </c>
      <c r="AK160" s="113">
        <f t="shared" si="43"/>
        <v>930187.21</v>
      </c>
      <c r="AL160" s="113">
        <f t="shared" si="44"/>
        <v>0</v>
      </c>
      <c r="AM160" s="113">
        <f t="shared" si="45"/>
        <v>0</v>
      </c>
      <c r="AN160" s="113">
        <f t="shared" si="46"/>
        <v>930187.21</v>
      </c>
    </row>
    <row r="161" spans="1:40" ht="25.5">
      <c r="A161" s="20">
        <v>156</v>
      </c>
      <c r="B161" s="20" t="s">
        <v>340</v>
      </c>
      <c r="C161" s="20" t="s">
        <v>45</v>
      </c>
      <c r="D161" s="21" t="s">
        <v>341</v>
      </c>
      <c r="E161" s="22">
        <v>0</v>
      </c>
      <c r="F161" s="22">
        <v>0</v>
      </c>
      <c r="G161" s="22">
        <v>0</v>
      </c>
      <c r="H161" s="22">
        <f t="shared" si="35"/>
        <v>0</v>
      </c>
      <c r="I161" s="22"/>
      <c r="J161" s="22">
        <v>200</v>
      </c>
      <c r="K161" s="22"/>
      <c r="L161" s="22">
        <f t="shared" si="36"/>
        <v>200</v>
      </c>
      <c r="M161" s="23"/>
      <c r="N161" s="23">
        <v>200</v>
      </c>
      <c r="O161" s="23"/>
      <c r="P161" s="23">
        <f t="shared" si="37"/>
        <v>200</v>
      </c>
      <c r="Q161" s="24">
        <f t="shared" si="34"/>
        <v>0</v>
      </c>
      <c r="R161" s="24">
        <f t="shared" si="34"/>
        <v>400</v>
      </c>
      <c r="S161" s="24">
        <f t="shared" si="34"/>
        <v>0</v>
      </c>
      <c r="T161" s="24">
        <f t="shared" si="38"/>
        <v>400</v>
      </c>
      <c r="U161" s="25">
        <v>0</v>
      </c>
      <c r="V161" s="25">
        <v>0</v>
      </c>
      <c r="W161" s="25">
        <v>0</v>
      </c>
      <c r="X161" s="25">
        <f t="shared" si="39"/>
        <v>0</v>
      </c>
      <c r="Y161" s="26">
        <v>0</v>
      </c>
      <c r="Z161" s="26">
        <v>0</v>
      </c>
      <c r="AA161" s="26">
        <v>0</v>
      </c>
      <c r="AB161" s="26">
        <f t="shared" si="40"/>
        <v>0</v>
      </c>
      <c r="AC161" s="25">
        <v>0</v>
      </c>
      <c r="AD161" s="25">
        <v>4397.32</v>
      </c>
      <c r="AE161" s="25">
        <v>0</v>
      </c>
      <c r="AF161" s="25">
        <f t="shared" si="41"/>
        <v>4397.32</v>
      </c>
      <c r="AG161" s="27">
        <f t="shared" si="47"/>
        <v>0</v>
      </c>
      <c r="AH161" s="27">
        <f t="shared" si="47"/>
        <v>4397.32</v>
      </c>
      <c r="AI161" s="27">
        <f t="shared" si="47"/>
        <v>0</v>
      </c>
      <c r="AJ161" s="27">
        <f t="shared" si="42"/>
        <v>4397.32</v>
      </c>
      <c r="AK161" s="113">
        <f t="shared" si="43"/>
        <v>0</v>
      </c>
      <c r="AL161" s="113">
        <f t="shared" si="44"/>
        <v>4797.32</v>
      </c>
      <c r="AM161" s="113">
        <f t="shared" si="45"/>
        <v>0</v>
      </c>
      <c r="AN161" s="113">
        <f t="shared" si="46"/>
        <v>4797.32</v>
      </c>
    </row>
    <row r="162" spans="1:40">
      <c r="A162" s="20">
        <v>157</v>
      </c>
      <c r="B162" s="20" t="s">
        <v>342</v>
      </c>
      <c r="C162" s="20" t="s">
        <v>45</v>
      </c>
      <c r="D162" s="21" t="s">
        <v>343</v>
      </c>
      <c r="E162" s="22">
        <v>0</v>
      </c>
      <c r="F162" s="22">
        <v>28140</v>
      </c>
      <c r="G162" s="22">
        <v>0</v>
      </c>
      <c r="H162" s="22">
        <f t="shared" si="35"/>
        <v>28140</v>
      </c>
      <c r="I162" s="22">
        <v>0</v>
      </c>
      <c r="J162" s="22">
        <v>55140</v>
      </c>
      <c r="K162" s="22">
        <v>0</v>
      </c>
      <c r="L162" s="22">
        <f t="shared" si="36"/>
        <v>55140</v>
      </c>
      <c r="M162" s="23"/>
      <c r="N162" s="23">
        <v>86300</v>
      </c>
      <c r="O162" s="23"/>
      <c r="P162" s="23">
        <f t="shared" si="37"/>
        <v>86300</v>
      </c>
      <c r="Q162" s="24">
        <f t="shared" si="34"/>
        <v>0</v>
      </c>
      <c r="R162" s="24">
        <f t="shared" si="34"/>
        <v>169580</v>
      </c>
      <c r="S162" s="24">
        <f t="shared" si="34"/>
        <v>0</v>
      </c>
      <c r="T162" s="24">
        <f t="shared" si="38"/>
        <v>169580</v>
      </c>
      <c r="U162" s="25">
        <v>0</v>
      </c>
      <c r="V162" s="25">
        <v>78460</v>
      </c>
      <c r="W162" s="25">
        <v>0</v>
      </c>
      <c r="X162" s="25">
        <f t="shared" si="39"/>
        <v>78460</v>
      </c>
      <c r="Y162" s="26">
        <v>0</v>
      </c>
      <c r="Z162" s="26">
        <v>18489.46</v>
      </c>
      <c r="AA162" s="26">
        <v>0</v>
      </c>
      <c r="AB162" s="26">
        <f t="shared" si="40"/>
        <v>18489.46</v>
      </c>
      <c r="AC162" s="25">
        <v>0</v>
      </c>
      <c r="AD162" s="25">
        <v>17095.580000000002</v>
      </c>
      <c r="AE162" s="25">
        <v>0</v>
      </c>
      <c r="AF162" s="25">
        <f t="shared" si="41"/>
        <v>17095.580000000002</v>
      </c>
      <c r="AG162" s="27">
        <f t="shared" si="47"/>
        <v>0</v>
      </c>
      <c r="AH162" s="27">
        <f t="shared" si="47"/>
        <v>114045.04</v>
      </c>
      <c r="AI162" s="27">
        <f t="shared" si="47"/>
        <v>0</v>
      </c>
      <c r="AJ162" s="27">
        <f t="shared" si="42"/>
        <v>114045.04</v>
      </c>
      <c r="AK162" s="113">
        <f t="shared" si="43"/>
        <v>0</v>
      </c>
      <c r="AL162" s="113">
        <f t="shared" si="44"/>
        <v>283625.03999999998</v>
      </c>
      <c r="AM162" s="113">
        <f t="shared" si="45"/>
        <v>0</v>
      </c>
      <c r="AN162" s="113">
        <f t="shared" si="46"/>
        <v>283625.03999999998</v>
      </c>
    </row>
    <row r="163" spans="1:40">
      <c r="A163" s="20">
        <v>158</v>
      </c>
      <c r="B163" s="20" t="s">
        <v>344</v>
      </c>
      <c r="C163" s="20" t="s">
        <v>27</v>
      </c>
      <c r="D163" s="21" t="s">
        <v>345</v>
      </c>
      <c r="E163" s="22">
        <v>194527.11</v>
      </c>
      <c r="F163" s="22">
        <v>0</v>
      </c>
      <c r="G163" s="22">
        <v>0</v>
      </c>
      <c r="H163" s="22">
        <f t="shared" si="35"/>
        <v>194527.11</v>
      </c>
      <c r="I163" s="22">
        <v>185110.61</v>
      </c>
      <c r="J163" s="22">
        <v>0</v>
      </c>
      <c r="K163" s="22">
        <v>0</v>
      </c>
      <c r="L163" s="22">
        <f t="shared" si="36"/>
        <v>185110.61</v>
      </c>
      <c r="M163" s="23">
        <v>173685.85</v>
      </c>
      <c r="N163" s="23"/>
      <c r="O163" s="23"/>
      <c r="P163" s="23">
        <f t="shared" si="37"/>
        <v>173685.85</v>
      </c>
      <c r="Q163" s="24">
        <f t="shared" si="34"/>
        <v>553323.56999999995</v>
      </c>
      <c r="R163" s="24">
        <f t="shared" si="34"/>
        <v>0</v>
      </c>
      <c r="S163" s="24">
        <f t="shared" si="34"/>
        <v>0</v>
      </c>
      <c r="T163" s="24">
        <f t="shared" si="38"/>
        <v>553323.56999999995</v>
      </c>
      <c r="U163" s="25">
        <v>163183.43</v>
      </c>
      <c r="V163" s="25">
        <v>0</v>
      </c>
      <c r="W163" s="25">
        <v>0</v>
      </c>
      <c r="X163" s="25">
        <f t="shared" si="39"/>
        <v>163183.43</v>
      </c>
      <c r="Y163" s="26">
        <v>146679.44</v>
      </c>
      <c r="Z163" s="26">
        <v>0</v>
      </c>
      <c r="AA163" s="26">
        <v>0</v>
      </c>
      <c r="AB163" s="26">
        <f t="shared" si="40"/>
        <v>146679.44</v>
      </c>
      <c r="AC163" s="25">
        <v>139099.99</v>
      </c>
      <c r="AD163" s="25">
        <v>0</v>
      </c>
      <c r="AE163" s="25">
        <v>0</v>
      </c>
      <c r="AF163" s="25">
        <f t="shared" si="41"/>
        <v>139099.99</v>
      </c>
      <c r="AG163" s="27">
        <f t="shared" si="47"/>
        <v>448962.86</v>
      </c>
      <c r="AH163" s="27">
        <f t="shared" si="47"/>
        <v>0</v>
      </c>
      <c r="AI163" s="27">
        <f t="shared" si="47"/>
        <v>0</v>
      </c>
      <c r="AJ163" s="27">
        <f t="shared" si="42"/>
        <v>448962.86</v>
      </c>
      <c r="AK163" s="113">
        <f t="shared" si="43"/>
        <v>1002286.4299999999</v>
      </c>
      <c r="AL163" s="113">
        <f t="shared" si="44"/>
        <v>0</v>
      </c>
      <c r="AM163" s="113">
        <f t="shared" si="45"/>
        <v>0</v>
      </c>
      <c r="AN163" s="113">
        <f t="shared" si="46"/>
        <v>1002286.4299999999</v>
      </c>
    </row>
    <row r="164" spans="1:40">
      <c r="A164" s="20">
        <v>159</v>
      </c>
      <c r="B164" s="20" t="s">
        <v>346</v>
      </c>
      <c r="C164" s="20" t="s">
        <v>27</v>
      </c>
      <c r="D164" s="21" t="s">
        <v>347</v>
      </c>
      <c r="E164" s="22">
        <v>15219.01</v>
      </c>
      <c r="F164" s="22">
        <v>0</v>
      </c>
      <c r="G164" s="22">
        <v>0</v>
      </c>
      <c r="H164" s="22">
        <f t="shared" si="35"/>
        <v>15219.01</v>
      </c>
      <c r="I164" s="22">
        <v>9005.23</v>
      </c>
      <c r="J164" s="22"/>
      <c r="K164" s="22"/>
      <c r="L164" s="22">
        <f t="shared" si="36"/>
        <v>9005.23</v>
      </c>
      <c r="M164" s="23">
        <v>90900.82</v>
      </c>
      <c r="N164" s="23"/>
      <c r="O164" s="23"/>
      <c r="P164" s="23">
        <f t="shared" si="37"/>
        <v>90900.82</v>
      </c>
      <c r="Q164" s="24">
        <f t="shared" si="34"/>
        <v>115125.06</v>
      </c>
      <c r="R164" s="24">
        <f t="shared" si="34"/>
        <v>0</v>
      </c>
      <c r="S164" s="24">
        <f t="shared" si="34"/>
        <v>0</v>
      </c>
      <c r="T164" s="24">
        <f t="shared" si="38"/>
        <v>115125.06</v>
      </c>
      <c r="U164" s="25">
        <v>53389.88</v>
      </c>
      <c r="V164" s="25">
        <v>0</v>
      </c>
      <c r="W164" s="25">
        <v>0</v>
      </c>
      <c r="X164" s="25">
        <f t="shared" si="39"/>
        <v>53389.88</v>
      </c>
      <c r="Y164" s="26">
        <v>117697.23</v>
      </c>
      <c r="Z164" s="26">
        <v>0</v>
      </c>
      <c r="AA164" s="26">
        <v>0</v>
      </c>
      <c r="AB164" s="26">
        <f t="shared" si="40"/>
        <v>117697.23</v>
      </c>
      <c r="AC164" s="25">
        <v>119011.22</v>
      </c>
      <c r="AD164" s="25">
        <v>0</v>
      </c>
      <c r="AE164" s="25">
        <v>0</v>
      </c>
      <c r="AF164" s="25">
        <f t="shared" si="41"/>
        <v>119011.22</v>
      </c>
      <c r="AG164" s="27">
        <f t="shared" si="47"/>
        <v>290098.32999999996</v>
      </c>
      <c r="AH164" s="27">
        <f t="shared" si="47"/>
        <v>0</v>
      </c>
      <c r="AI164" s="27">
        <f t="shared" si="47"/>
        <v>0</v>
      </c>
      <c r="AJ164" s="27">
        <f t="shared" si="42"/>
        <v>290098.32999999996</v>
      </c>
      <c r="AK164" s="113">
        <f t="shared" si="43"/>
        <v>405223.38999999996</v>
      </c>
      <c r="AL164" s="113">
        <f t="shared" si="44"/>
        <v>0</v>
      </c>
      <c r="AM164" s="113">
        <f t="shared" si="45"/>
        <v>0</v>
      </c>
      <c r="AN164" s="113">
        <f t="shared" si="46"/>
        <v>405223.38999999996</v>
      </c>
    </row>
    <row r="165" spans="1:40">
      <c r="A165" s="20">
        <v>160</v>
      </c>
      <c r="B165" s="20" t="s">
        <v>348</v>
      </c>
      <c r="C165" s="20" t="s">
        <v>27</v>
      </c>
      <c r="D165" s="21" t="s">
        <v>349</v>
      </c>
      <c r="E165" s="22">
        <v>60766.81</v>
      </c>
      <c r="F165" s="22">
        <v>0</v>
      </c>
      <c r="G165" s="22">
        <v>0</v>
      </c>
      <c r="H165" s="22">
        <f t="shared" si="35"/>
        <v>60766.81</v>
      </c>
      <c r="I165" s="22">
        <v>77974.570000000007</v>
      </c>
      <c r="J165" s="22"/>
      <c r="K165" s="22"/>
      <c r="L165" s="22">
        <f t="shared" si="36"/>
        <v>77974.570000000007</v>
      </c>
      <c r="M165" s="23">
        <v>83089.41</v>
      </c>
      <c r="N165" s="23"/>
      <c r="O165" s="23"/>
      <c r="P165" s="23">
        <f t="shared" si="37"/>
        <v>83089.41</v>
      </c>
      <c r="Q165" s="24">
        <f t="shared" si="34"/>
        <v>221830.79</v>
      </c>
      <c r="R165" s="24">
        <f t="shared" si="34"/>
        <v>0</v>
      </c>
      <c r="S165" s="24">
        <f t="shared" si="34"/>
        <v>0</v>
      </c>
      <c r="T165" s="24">
        <f t="shared" si="38"/>
        <v>221830.79</v>
      </c>
      <c r="U165" s="25">
        <v>63253.58</v>
      </c>
      <c r="V165" s="25">
        <v>0</v>
      </c>
      <c r="W165" s="25">
        <v>0</v>
      </c>
      <c r="X165" s="25">
        <f t="shared" si="39"/>
        <v>63253.58</v>
      </c>
      <c r="Y165" s="26">
        <v>82569.73</v>
      </c>
      <c r="Z165" s="26">
        <v>0</v>
      </c>
      <c r="AA165" s="26">
        <v>0</v>
      </c>
      <c r="AB165" s="26">
        <f t="shared" si="40"/>
        <v>82569.73</v>
      </c>
      <c r="AC165" s="25">
        <v>82715.789999999994</v>
      </c>
      <c r="AD165" s="25">
        <v>0</v>
      </c>
      <c r="AE165" s="25">
        <v>0</v>
      </c>
      <c r="AF165" s="25">
        <f t="shared" si="41"/>
        <v>82715.789999999994</v>
      </c>
      <c r="AG165" s="27">
        <f t="shared" si="47"/>
        <v>228539.09999999998</v>
      </c>
      <c r="AH165" s="27">
        <f t="shared" si="47"/>
        <v>0</v>
      </c>
      <c r="AI165" s="27">
        <f t="shared" si="47"/>
        <v>0</v>
      </c>
      <c r="AJ165" s="27">
        <f t="shared" si="42"/>
        <v>228539.09999999998</v>
      </c>
      <c r="AK165" s="113">
        <f t="shared" si="43"/>
        <v>450369.89</v>
      </c>
      <c r="AL165" s="113">
        <f t="shared" si="44"/>
        <v>0</v>
      </c>
      <c r="AM165" s="113">
        <f t="shared" si="45"/>
        <v>0</v>
      </c>
      <c r="AN165" s="113">
        <f t="shared" si="46"/>
        <v>450369.89</v>
      </c>
    </row>
    <row r="166" spans="1:40">
      <c r="A166" s="20">
        <v>161</v>
      </c>
      <c r="B166" s="20" t="s">
        <v>350</v>
      </c>
      <c r="C166" s="20" t="s">
        <v>42</v>
      </c>
      <c r="D166" s="21" t="s">
        <v>351</v>
      </c>
      <c r="E166" s="22">
        <v>0</v>
      </c>
      <c r="F166" s="22">
        <v>0</v>
      </c>
      <c r="G166" s="22">
        <v>137420</v>
      </c>
      <c r="H166" s="22">
        <f t="shared" si="35"/>
        <v>137420</v>
      </c>
      <c r="I166" s="22">
        <v>0</v>
      </c>
      <c r="J166" s="22">
        <v>0</v>
      </c>
      <c r="K166" s="22">
        <v>183095</v>
      </c>
      <c r="L166" s="22">
        <f t="shared" si="36"/>
        <v>183095</v>
      </c>
      <c r="M166" s="23"/>
      <c r="N166" s="23"/>
      <c r="O166" s="23">
        <v>201785</v>
      </c>
      <c r="P166" s="23">
        <f t="shared" si="37"/>
        <v>201785</v>
      </c>
      <c r="Q166" s="24">
        <f t="shared" si="34"/>
        <v>0</v>
      </c>
      <c r="R166" s="24">
        <f t="shared" si="34"/>
        <v>0</v>
      </c>
      <c r="S166" s="24">
        <f t="shared" si="34"/>
        <v>522300</v>
      </c>
      <c r="T166" s="24">
        <f t="shared" si="38"/>
        <v>522300</v>
      </c>
      <c r="U166" s="25">
        <v>0</v>
      </c>
      <c r="V166" s="25">
        <v>0</v>
      </c>
      <c r="W166" s="25">
        <v>179935</v>
      </c>
      <c r="X166" s="25">
        <f t="shared" si="39"/>
        <v>179935</v>
      </c>
      <c r="Y166" s="26">
        <v>0</v>
      </c>
      <c r="Z166" s="26">
        <v>0</v>
      </c>
      <c r="AA166" s="26">
        <v>91557.8</v>
      </c>
      <c r="AB166" s="26">
        <f t="shared" si="40"/>
        <v>91557.8</v>
      </c>
      <c r="AC166" s="25">
        <v>0</v>
      </c>
      <c r="AD166" s="25">
        <v>0</v>
      </c>
      <c r="AE166" s="25">
        <v>85101.8</v>
      </c>
      <c r="AF166" s="25">
        <f t="shared" si="41"/>
        <v>85101.8</v>
      </c>
      <c r="AG166" s="27">
        <f t="shared" si="47"/>
        <v>0</v>
      </c>
      <c r="AH166" s="27">
        <f t="shared" si="47"/>
        <v>0</v>
      </c>
      <c r="AI166" s="27">
        <f t="shared" si="47"/>
        <v>356594.6</v>
      </c>
      <c r="AJ166" s="27">
        <f t="shared" si="42"/>
        <v>356594.6</v>
      </c>
      <c r="AK166" s="113">
        <f t="shared" si="43"/>
        <v>0</v>
      </c>
      <c r="AL166" s="113">
        <f t="shared" si="44"/>
        <v>0</v>
      </c>
      <c r="AM166" s="113">
        <f t="shared" si="45"/>
        <v>878894.6</v>
      </c>
      <c r="AN166" s="113">
        <f t="shared" si="46"/>
        <v>878894.6</v>
      </c>
    </row>
    <row r="167" spans="1:40">
      <c r="A167" s="20">
        <v>162</v>
      </c>
      <c r="B167" s="20" t="s">
        <v>352</v>
      </c>
      <c r="C167" s="20" t="s">
        <v>42</v>
      </c>
      <c r="D167" s="21" t="s">
        <v>353</v>
      </c>
      <c r="E167" s="22">
        <v>0</v>
      </c>
      <c r="F167" s="22">
        <v>0</v>
      </c>
      <c r="G167" s="22">
        <v>72000</v>
      </c>
      <c r="H167" s="22">
        <f t="shared" si="35"/>
        <v>72000</v>
      </c>
      <c r="I167" s="22"/>
      <c r="J167" s="22"/>
      <c r="K167" s="22">
        <v>75000</v>
      </c>
      <c r="L167" s="22">
        <f t="shared" si="36"/>
        <v>75000</v>
      </c>
      <c r="M167" s="23"/>
      <c r="N167" s="23"/>
      <c r="O167" s="23">
        <v>73800</v>
      </c>
      <c r="P167" s="23">
        <f t="shared" si="37"/>
        <v>73800</v>
      </c>
      <c r="Q167" s="24">
        <f t="shared" si="34"/>
        <v>0</v>
      </c>
      <c r="R167" s="24">
        <f t="shared" si="34"/>
        <v>0</v>
      </c>
      <c r="S167" s="24">
        <f t="shared" si="34"/>
        <v>220800</v>
      </c>
      <c r="T167" s="24">
        <f t="shared" si="38"/>
        <v>220800</v>
      </c>
      <c r="U167" s="25">
        <v>0</v>
      </c>
      <c r="V167" s="25">
        <v>0</v>
      </c>
      <c r="W167" s="25">
        <v>68200</v>
      </c>
      <c r="X167" s="25">
        <f t="shared" si="39"/>
        <v>68200</v>
      </c>
      <c r="Y167" s="26">
        <v>0</v>
      </c>
      <c r="Z167" s="26">
        <v>0</v>
      </c>
      <c r="AA167" s="26">
        <v>74150</v>
      </c>
      <c r="AB167" s="26">
        <f t="shared" si="40"/>
        <v>74150</v>
      </c>
      <c r="AC167" s="25">
        <v>0</v>
      </c>
      <c r="AD167" s="25">
        <v>0</v>
      </c>
      <c r="AE167" s="25">
        <v>68204.78</v>
      </c>
      <c r="AF167" s="25">
        <f t="shared" si="41"/>
        <v>68204.78</v>
      </c>
      <c r="AG167" s="27">
        <f t="shared" si="47"/>
        <v>0</v>
      </c>
      <c r="AH167" s="27">
        <f t="shared" si="47"/>
        <v>0</v>
      </c>
      <c r="AI167" s="27">
        <f t="shared" si="47"/>
        <v>210554.78</v>
      </c>
      <c r="AJ167" s="27">
        <f t="shared" si="42"/>
        <v>210554.78</v>
      </c>
      <c r="AK167" s="113">
        <f t="shared" si="43"/>
        <v>0</v>
      </c>
      <c r="AL167" s="113">
        <f t="shared" si="44"/>
        <v>0</v>
      </c>
      <c r="AM167" s="113">
        <f t="shared" si="45"/>
        <v>431354.78</v>
      </c>
      <c r="AN167" s="113">
        <f t="shared" si="46"/>
        <v>431354.78</v>
      </c>
    </row>
    <row r="168" spans="1:40">
      <c r="A168" s="20">
        <v>163</v>
      </c>
      <c r="B168" s="20" t="s">
        <v>354</v>
      </c>
      <c r="C168" s="20" t="s">
        <v>42</v>
      </c>
      <c r="D168" s="21" t="s">
        <v>355</v>
      </c>
      <c r="E168" s="22">
        <v>0</v>
      </c>
      <c r="F168" s="22">
        <v>0</v>
      </c>
      <c r="G168" s="22">
        <v>56730</v>
      </c>
      <c r="H168" s="22">
        <f t="shared" si="35"/>
        <v>56730</v>
      </c>
      <c r="I168" s="22">
        <v>0</v>
      </c>
      <c r="J168" s="22">
        <v>0</v>
      </c>
      <c r="K168" s="22">
        <v>100065</v>
      </c>
      <c r="L168" s="22">
        <f t="shared" si="36"/>
        <v>100065</v>
      </c>
      <c r="M168" s="23"/>
      <c r="N168" s="23"/>
      <c r="O168" s="23">
        <v>99095</v>
      </c>
      <c r="P168" s="23">
        <f t="shared" si="37"/>
        <v>99095</v>
      </c>
      <c r="Q168" s="24">
        <f t="shared" si="34"/>
        <v>0</v>
      </c>
      <c r="R168" s="24">
        <f t="shared" si="34"/>
        <v>0</v>
      </c>
      <c r="S168" s="24">
        <f t="shared" si="34"/>
        <v>255890</v>
      </c>
      <c r="T168" s="24">
        <f t="shared" si="38"/>
        <v>255890</v>
      </c>
      <c r="U168" s="25">
        <v>0</v>
      </c>
      <c r="V168" s="25">
        <v>0</v>
      </c>
      <c r="W168" s="25">
        <v>100385</v>
      </c>
      <c r="X168" s="25">
        <f t="shared" si="39"/>
        <v>100385</v>
      </c>
      <c r="Y168" s="26">
        <v>0</v>
      </c>
      <c r="Z168" s="26">
        <v>0</v>
      </c>
      <c r="AA168" s="26">
        <v>60154.25</v>
      </c>
      <c r="AB168" s="26">
        <f t="shared" si="40"/>
        <v>60154.25</v>
      </c>
      <c r="AC168" s="25">
        <v>0</v>
      </c>
      <c r="AD168" s="25">
        <v>0</v>
      </c>
      <c r="AE168" s="25">
        <v>67194.63</v>
      </c>
      <c r="AF168" s="25">
        <f t="shared" si="41"/>
        <v>67194.63</v>
      </c>
      <c r="AG168" s="27">
        <f t="shared" si="47"/>
        <v>0</v>
      </c>
      <c r="AH168" s="27">
        <f t="shared" si="47"/>
        <v>0</v>
      </c>
      <c r="AI168" s="27">
        <f t="shared" si="47"/>
        <v>227733.88</v>
      </c>
      <c r="AJ168" s="27">
        <f t="shared" si="42"/>
        <v>227733.88</v>
      </c>
      <c r="AK168" s="113">
        <f t="shared" si="43"/>
        <v>0</v>
      </c>
      <c r="AL168" s="113">
        <f t="shared" si="44"/>
        <v>0</v>
      </c>
      <c r="AM168" s="113">
        <f t="shared" si="45"/>
        <v>483623.88</v>
      </c>
      <c r="AN168" s="113">
        <f t="shared" si="46"/>
        <v>483623.88</v>
      </c>
    </row>
    <row r="169" spans="1:40" s="3" customFormat="1">
      <c r="A169" s="41" t="s">
        <v>356</v>
      </c>
      <c r="B169" s="41"/>
      <c r="C169" s="41"/>
      <c r="D169" s="41"/>
      <c r="E169" s="42">
        <f>SUM(E6:E168)</f>
        <v>16069089.390000001</v>
      </c>
      <c r="F169" s="42">
        <f t="shared" ref="F169:G169" si="48">SUM(F6:F168)</f>
        <v>634060</v>
      </c>
      <c r="G169" s="42">
        <f t="shared" si="48"/>
        <v>15772779</v>
      </c>
      <c r="H169" s="43">
        <f t="shared" si="35"/>
        <v>32475928.390000001</v>
      </c>
      <c r="I169" s="42">
        <f>SUM(I6:I168)</f>
        <v>18120063.95999999</v>
      </c>
      <c r="J169" s="42">
        <f t="shared" ref="J169:K169" si="49">SUM(J6:J168)</f>
        <v>786040</v>
      </c>
      <c r="K169" s="42">
        <f t="shared" si="49"/>
        <v>17745719</v>
      </c>
      <c r="L169" s="43">
        <f t="shared" si="36"/>
        <v>36651822.959999993</v>
      </c>
      <c r="M169" s="42">
        <f>SUM(M6:M168)</f>
        <v>18644112.100000001</v>
      </c>
      <c r="N169" s="42">
        <f t="shared" ref="N169:O169" si="50">SUM(N6:N168)</f>
        <v>874200</v>
      </c>
      <c r="O169" s="42">
        <f t="shared" si="50"/>
        <v>19421157</v>
      </c>
      <c r="P169" s="43">
        <f t="shared" si="37"/>
        <v>38939469.100000001</v>
      </c>
      <c r="Q169" s="42">
        <f>SUM(Q6:Q168)</f>
        <v>52833265.450000003</v>
      </c>
      <c r="R169" s="42">
        <f t="shared" ref="R169:S169" si="51">SUM(R6:R168)</f>
        <v>2294300</v>
      </c>
      <c r="S169" s="42">
        <f t="shared" si="51"/>
        <v>52939655</v>
      </c>
      <c r="T169" s="42">
        <f t="shared" si="38"/>
        <v>108067220.45</v>
      </c>
      <c r="U169" s="44">
        <f>SUM(U6:U168)</f>
        <v>16588711.77</v>
      </c>
      <c r="V169" s="44">
        <f t="shared" ref="V169:W169" si="52">SUM(V6:V168)</f>
        <v>699700</v>
      </c>
      <c r="W169" s="44">
        <f t="shared" si="52"/>
        <v>16550986</v>
      </c>
      <c r="X169" s="45">
        <f>SUM(X6:X168)</f>
        <v>33839397.769999996</v>
      </c>
      <c r="Y169" s="46">
        <f>SUM(Y6:Y168)</f>
        <v>16100716.800000004</v>
      </c>
      <c r="Z169" s="46">
        <f t="shared" ref="Z169:AA169" si="53">SUM(Z6:Z168)</f>
        <v>338634.83</v>
      </c>
      <c r="AA169" s="46">
        <f t="shared" si="53"/>
        <v>12577684.830000004</v>
      </c>
      <c r="AB169" s="47">
        <f>SUM(AB6:AB168)</f>
        <v>29017036.460000012</v>
      </c>
      <c r="AC169" s="44">
        <f>SUM(AC6:AC168)</f>
        <v>15547083.469999993</v>
      </c>
      <c r="AD169" s="44">
        <f t="shared" ref="AD169:AE169" si="54">SUM(AD6:AD168)</f>
        <v>349845.9</v>
      </c>
      <c r="AE169" s="44">
        <f t="shared" si="54"/>
        <v>12497534.650000002</v>
      </c>
      <c r="AF169" s="45">
        <f>SUM(AF6:AF168)</f>
        <v>28394464.020000007</v>
      </c>
      <c r="AG169" s="48">
        <f>SUM(AG6:AG168)</f>
        <v>48236512.039999992</v>
      </c>
      <c r="AH169" s="48">
        <f t="shared" ref="AH169:AI169" si="55">SUM(AH6:AH168)</f>
        <v>1388180.73</v>
      </c>
      <c r="AI169" s="48">
        <f t="shared" si="55"/>
        <v>41626205.480000012</v>
      </c>
      <c r="AJ169" s="48">
        <f>SUM(AJ6:AJ168)</f>
        <v>91250898.24999997</v>
      </c>
      <c r="AK169" s="114">
        <f>SUM(AK6:AK168)</f>
        <v>101069777.49000002</v>
      </c>
      <c r="AL169" s="114">
        <f t="shared" ref="AL169:AM169" si="56">SUM(AL6:AL168)</f>
        <v>3682480.7300000004</v>
      </c>
      <c r="AM169" s="114">
        <f t="shared" si="56"/>
        <v>94565860.480000004</v>
      </c>
      <c r="AN169" s="113">
        <f t="shared" si="46"/>
        <v>199318118.70000005</v>
      </c>
    </row>
    <row r="170" spans="1:40" s="54" customFormat="1">
      <c r="A170" s="50"/>
      <c r="B170" s="50"/>
      <c r="C170" s="50"/>
      <c r="D170" s="71"/>
      <c r="E170" s="50"/>
      <c r="F170" s="50"/>
      <c r="G170" s="50"/>
      <c r="H170" s="50"/>
      <c r="I170" s="50"/>
      <c r="J170" s="50"/>
      <c r="K170" s="50"/>
      <c r="L170" s="50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2"/>
      <c r="Z170" s="52"/>
      <c r="AA170" s="52"/>
      <c r="AB170" s="52"/>
      <c r="AC170" s="51"/>
      <c r="AD170" s="51"/>
      <c r="AE170" s="51"/>
      <c r="AF170" s="51"/>
      <c r="AG170" s="53"/>
      <c r="AH170" s="53"/>
      <c r="AI170" s="53"/>
      <c r="AJ170" s="53"/>
    </row>
    <row r="171" spans="1:40" s="55" customFormat="1">
      <c r="A171" s="50"/>
      <c r="B171" s="50"/>
      <c r="C171" s="50"/>
      <c r="D171" s="71"/>
      <c r="E171" s="50"/>
      <c r="F171" s="50"/>
      <c r="G171" s="50"/>
      <c r="H171" s="50"/>
      <c r="I171" s="50"/>
      <c r="J171" s="50"/>
      <c r="K171" s="50"/>
      <c r="L171" s="50"/>
      <c r="T171" s="54"/>
      <c r="Y171" s="49"/>
      <c r="Z171" s="49"/>
      <c r="AA171" s="49"/>
      <c r="AB171" s="49"/>
      <c r="AG171" s="49"/>
      <c r="AH171" s="49"/>
      <c r="AI171" s="49"/>
      <c r="AJ171" s="49"/>
    </row>
    <row r="172" spans="1:40">
      <c r="M172" s="55"/>
      <c r="N172" s="55"/>
      <c r="O172" s="55"/>
      <c r="P172" s="56"/>
      <c r="Q172" s="55"/>
      <c r="R172" s="55"/>
      <c r="S172" s="55"/>
      <c r="T172" s="57"/>
      <c r="U172" s="55"/>
      <c r="V172" s="55"/>
      <c r="W172" s="55"/>
      <c r="X172" s="56"/>
      <c r="Y172" s="49"/>
      <c r="Z172" s="49"/>
      <c r="AA172" s="49"/>
      <c r="AB172" s="58"/>
      <c r="AC172" s="55"/>
      <c r="AD172" s="55"/>
      <c r="AE172" s="55"/>
      <c r="AF172" s="56"/>
      <c r="AG172" s="49"/>
      <c r="AH172" s="49"/>
      <c r="AI172" s="49"/>
      <c r="AJ172" s="49"/>
    </row>
    <row r="173" spans="1:40">
      <c r="M173" s="55"/>
      <c r="N173" s="55"/>
      <c r="O173" s="55"/>
      <c r="P173" s="55"/>
      <c r="Q173" s="59"/>
      <c r="R173" s="59"/>
      <c r="S173" s="59"/>
      <c r="T173" s="60"/>
      <c r="U173" s="61"/>
      <c r="V173" s="55"/>
      <c r="W173" s="55"/>
      <c r="X173" s="55"/>
      <c r="Y173" s="49"/>
      <c r="Z173" s="49"/>
      <c r="AA173" s="49"/>
      <c r="AB173" s="49"/>
      <c r="AC173" s="55"/>
      <c r="AD173" s="55"/>
      <c r="AE173" s="55"/>
      <c r="AF173" s="55"/>
      <c r="AG173" s="49"/>
      <c r="AH173" s="49"/>
      <c r="AI173" s="49"/>
      <c r="AJ173" s="49"/>
    </row>
    <row r="174" spans="1:40">
      <c r="M174" s="59"/>
      <c r="N174" s="59"/>
      <c r="O174" s="59"/>
      <c r="P174" s="59"/>
      <c r="Q174" s="59"/>
      <c r="R174" s="59"/>
      <c r="S174" s="59"/>
      <c r="T174" s="60"/>
      <c r="U174" s="59"/>
      <c r="V174" s="55"/>
      <c r="W174" s="59"/>
      <c r="X174" s="59"/>
      <c r="Y174" s="49"/>
      <c r="Z174" s="49"/>
      <c r="AA174" s="49"/>
      <c r="AB174" s="49"/>
      <c r="AC174" s="55"/>
      <c r="AD174" s="55"/>
      <c r="AE174" s="55"/>
      <c r="AF174" s="55"/>
      <c r="AG174" s="49"/>
      <c r="AH174" s="49"/>
      <c r="AI174" s="49"/>
      <c r="AJ174" s="49"/>
    </row>
    <row r="175" spans="1:40">
      <c r="P175" s="62"/>
      <c r="T175" s="63"/>
    </row>
    <row r="176" spans="1:40">
      <c r="V176" s="62"/>
    </row>
    <row r="179" spans="15:32">
      <c r="Q179" s="62"/>
      <c r="Y179" s="64"/>
    </row>
    <row r="183" spans="15:32">
      <c r="O183" s="62"/>
    </row>
    <row r="184" spans="15:32">
      <c r="P184" s="65"/>
      <c r="T184" s="66"/>
      <c r="X184" s="65"/>
      <c r="AB184" s="67"/>
      <c r="AF184" s="65"/>
    </row>
  </sheetData>
  <mergeCells count="14">
    <mergeCell ref="AK4:AN4"/>
    <mergeCell ref="AG4:AJ4"/>
    <mergeCell ref="A169:D169"/>
    <mergeCell ref="I4:L4"/>
    <mergeCell ref="M4:P4"/>
    <mergeCell ref="Q4:T4"/>
    <mergeCell ref="U4:X4"/>
    <mergeCell ref="Y4:AB4"/>
    <mergeCell ref="AC4:AF4"/>
    <mergeCell ref="A4:A5"/>
    <mergeCell ref="B4:B5"/>
    <mergeCell ref="C4:C5"/>
    <mergeCell ref="D4:D5"/>
    <mergeCell ref="E4:H4"/>
  </mergeCells>
  <pageMargins left="0" right="0" top="0" bottom="0" header="0" footer="0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>
      <selection activeCell="K25" sqref="K25"/>
    </sheetView>
  </sheetViews>
  <sheetFormatPr defaultColWidth="20.5703125" defaultRowHeight="16.5"/>
  <cols>
    <col min="1" max="1" width="9.42578125" style="76" customWidth="1"/>
    <col min="2" max="2" width="8.7109375" style="76" customWidth="1"/>
    <col min="3" max="3" width="26.140625" style="76" customWidth="1"/>
    <col min="4" max="4" width="12.7109375" style="76" customWidth="1"/>
    <col min="5" max="5" width="15.28515625" style="76" customWidth="1"/>
    <col min="6" max="6" width="13.140625" style="76" customWidth="1"/>
    <col min="7" max="7" width="13.28515625" style="76" customWidth="1"/>
    <col min="8" max="8" width="13.85546875" style="76" customWidth="1"/>
    <col min="9" max="9" width="10.7109375" style="76" customWidth="1"/>
    <col min="10" max="10" width="11" style="76" customWidth="1"/>
    <col min="11" max="11" width="11.5703125" style="76" customWidth="1"/>
    <col min="12" max="12" width="12.28515625" style="76" customWidth="1"/>
    <col min="13" max="16384" width="20.5703125" style="76"/>
  </cols>
  <sheetData>
    <row r="1" spans="1:21">
      <c r="A1" s="73" t="s">
        <v>357</v>
      </c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1">
      <c r="A2" s="77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1">
      <c r="A3" s="78"/>
      <c r="B3" s="79"/>
      <c r="C3" s="80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1">
      <c r="A4" s="78"/>
      <c r="B4" s="81" t="s">
        <v>358</v>
      </c>
      <c r="C4" s="82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1">
      <c r="A5" s="78"/>
      <c r="B5" s="8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1" ht="31.5" customHeight="1">
      <c r="A6" s="84" t="s">
        <v>3</v>
      </c>
      <c r="B6" s="85" t="s">
        <v>359</v>
      </c>
      <c r="C6" s="85" t="s">
        <v>360</v>
      </c>
      <c r="D6" s="86" t="s">
        <v>7</v>
      </c>
      <c r="E6" s="86" t="s">
        <v>8</v>
      </c>
      <c r="F6" s="86" t="s">
        <v>9</v>
      </c>
      <c r="G6" s="87" t="s">
        <v>10</v>
      </c>
      <c r="H6" s="86" t="s">
        <v>361</v>
      </c>
      <c r="I6" s="86" t="s">
        <v>12</v>
      </c>
      <c r="J6" s="86" t="s">
        <v>13</v>
      </c>
      <c r="K6" s="88" t="s">
        <v>362</v>
      </c>
      <c r="L6" s="86" t="s">
        <v>363</v>
      </c>
      <c r="M6" s="89"/>
      <c r="N6" s="89"/>
      <c r="O6" s="89"/>
      <c r="P6" s="89"/>
      <c r="Q6" s="89"/>
      <c r="R6" s="89"/>
      <c r="S6" s="90"/>
      <c r="T6" s="91"/>
      <c r="U6" s="92"/>
    </row>
    <row r="7" spans="1:21" ht="22.5" customHeight="1">
      <c r="A7" s="93">
        <v>1</v>
      </c>
      <c r="B7" s="94" t="s">
        <v>364</v>
      </c>
      <c r="C7" s="95" t="s">
        <v>365</v>
      </c>
      <c r="D7" s="96">
        <v>64275</v>
      </c>
      <c r="E7" s="96">
        <v>64215</v>
      </c>
      <c r="F7" s="96">
        <v>64035</v>
      </c>
      <c r="G7" s="97">
        <f>D7+E7+F7</f>
        <v>192525</v>
      </c>
      <c r="H7" s="96">
        <v>64020</v>
      </c>
      <c r="I7" s="96">
        <v>63060</v>
      </c>
      <c r="J7" s="96">
        <v>64314.23</v>
      </c>
      <c r="K7" s="97">
        <f>H7+I7+J7</f>
        <v>191394.23</v>
      </c>
      <c r="L7" s="96">
        <f>G7+K7</f>
        <v>383919.23</v>
      </c>
      <c r="M7" s="98"/>
      <c r="N7" s="98"/>
      <c r="O7" s="98"/>
      <c r="P7" s="99"/>
      <c r="Q7" s="99"/>
      <c r="R7" s="100"/>
      <c r="S7" s="101"/>
      <c r="T7" s="102"/>
      <c r="U7" s="92"/>
    </row>
    <row r="8" spans="1:21" ht="21" customHeight="1">
      <c r="A8" s="103">
        <v>2</v>
      </c>
      <c r="B8" s="94" t="s">
        <v>366</v>
      </c>
      <c r="C8" s="95" t="s">
        <v>367</v>
      </c>
      <c r="D8" s="96">
        <v>16950</v>
      </c>
      <c r="E8" s="96">
        <v>16995</v>
      </c>
      <c r="F8" s="96">
        <v>25650</v>
      </c>
      <c r="G8" s="97">
        <f t="shared" ref="G8:G9" si="0">D8+E8+F8</f>
        <v>59595</v>
      </c>
      <c r="H8" s="96">
        <v>16395</v>
      </c>
      <c r="I8" s="96">
        <v>16995</v>
      </c>
      <c r="J8" s="96">
        <v>30150.2</v>
      </c>
      <c r="K8" s="97">
        <f t="shared" ref="K8:K9" si="1">H8+I8+J8</f>
        <v>63540.2</v>
      </c>
      <c r="L8" s="96">
        <f t="shared" ref="L8:L9" si="2">G8+K8</f>
        <v>123135.2</v>
      </c>
      <c r="M8" s="98"/>
      <c r="N8" s="98"/>
      <c r="O8" s="98"/>
      <c r="P8" s="99"/>
      <c r="Q8" s="99"/>
      <c r="R8" s="100"/>
      <c r="S8" s="101"/>
      <c r="T8" s="102"/>
      <c r="U8" s="92"/>
    </row>
    <row r="9" spans="1:21" ht="21" customHeight="1">
      <c r="A9" s="103">
        <v>3</v>
      </c>
      <c r="B9" s="94" t="s">
        <v>368</v>
      </c>
      <c r="C9" s="95" t="s">
        <v>369</v>
      </c>
      <c r="D9" s="96">
        <v>5940</v>
      </c>
      <c r="E9" s="96">
        <v>5775</v>
      </c>
      <c r="F9" s="96">
        <v>5400</v>
      </c>
      <c r="G9" s="97">
        <f t="shared" si="0"/>
        <v>17115</v>
      </c>
      <c r="H9" s="96">
        <v>2340</v>
      </c>
      <c r="I9" s="96">
        <v>3720</v>
      </c>
      <c r="J9" s="96">
        <v>15603.45</v>
      </c>
      <c r="K9" s="97">
        <f t="shared" si="1"/>
        <v>21663.45</v>
      </c>
      <c r="L9" s="96">
        <f t="shared" si="2"/>
        <v>38778.449999999997</v>
      </c>
      <c r="M9" s="98"/>
      <c r="N9" s="98"/>
      <c r="O9" s="98"/>
      <c r="P9" s="99"/>
      <c r="Q9" s="99"/>
      <c r="R9" s="100"/>
      <c r="S9" s="101"/>
      <c r="T9" s="102"/>
      <c r="U9" s="92"/>
    </row>
    <row r="10" spans="1:21" ht="38.25" customHeight="1">
      <c r="A10" s="104"/>
      <c r="B10" s="105"/>
      <c r="C10" s="106" t="s">
        <v>370</v>
      </c>
      <c r="D10" s="107">
        <f t="shared" ref="D10:F10" si="3">SUM(D7:D9)</f>
        <v>87165</v>
      </c>
      <c r="E10" s="107">
        <f t="shared" si="3"/>
        <v>86985</v>
      </c>
      <c r="F10" s="107">
        <f t="shared" si="3"/>
        <v>95085</v>
      </c>
      <c r="G10" s="107">
        <f>SUM(G7:G9)</f>
        <v>269235</v>
      </c>
      <c r="H10" s="107">
        <f t="shared" ref="H10:J10" si="4">SUM(H7:H9)</f>
        <v>82755</v>
      </c>
      <c r="I10" s="107">
        <f t="shared" si="4"/>
        <v>83775</v>
      </c>
      <c r="J10" s="107">
        <f t="shared" si="4"/>
        <v>110067.88</v>
      </c>
      <c r="K10" s="108">
        <f>SUM(K7:K9)</f>
        <v>276597.88</v>
      </c>
      <c r="L10" s="107">
        <f>SUM(L7:L9)</f>
        <v>545832.88</v>
      </c>
      <c r="M10" s="109"/>
      <c r="N10" s="109"/>
      <c r="O10" s="109"/>
      <c r="P10" s="109"/>
      <c r="Q10" s="109"/>
      <c r="R10" s="109"/>
      <c r="S10" s="109"/>
      <c r="T10" s="102"/>
      <c r="U10" s="92"/>
    </row>
    <row r="11" spans="1:21"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21">
      <c r="R12" s="1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TOTAL PARA</vt:lpstr>
      <vt:lpstr>TOTAL RAD.DENTARA</vt:lpstr>
      <vt:lpstr>Sheet3</vt:lpstr>
      <vt:lpstr>'TOTAL PARA'!Print_Titles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2023-06-27T07:55:38Z</cp:lastPrinted>
  <dcterms:created xsi:type="dcterms:W3CDTF">2023-06-27T07:46:52Z</dcterms:created>
  <dcterms:modified xsi:type="dcterms:W3CDTF">2023-06-27T08:30:22Z</dcterms:modified>
</cp:coreProperties>
</file>